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updateLinks="always"/>
  <bookViews>
    <workbookView xWindow="0" yWindow="0" windowWidth="15360" windowHeight="7632"/>
  </bookViews>
  <sheets>
    <sheet name="総括表 " sheetId="21" r:id="rId1"/>
    <sheet name="普通会計の状況" sheetId="8" r:id="rId2"/>
    <sheet name="各会計、関係団体の財政状況及び健全化判断比率 " sheetId="20"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 r:id="rId18"/>
  </externalReferences>
  <calcPr calcId="144525" calcMode="manual"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21" l="1"/>
  <c r="CQ43" i="21"/>
  <c r="CO43" i="21"/>
  <c r="BY43" i="21"/>
  <c r="BW43" i="21"/>
  <c r="BE43" i="21"/>
  <c r="AM43" i="21"/>
  <c r="U43" i="21"/>
  <c r="E43" i="21"/>
  <c r="C43" i="21" s="1"/>
  <c r="DG42" i="21"/>
  <c r="CQ42" i="21"/>
  <c r="CO42" i="21"/>
  <c r="BY42" i="21"/>
  <c r="BW42" i="21"/>
  <c r="BE42" i="21"/>
  <c r="AM42" i="21"/>
  <c r="U42" i="21"/>
  <c r="E42" i="21"/>
  <c r="C42" i="21" s="1"/>
  <c r="DG41" i="21"/>
  <c r="CQ41" i="21"/>
  <c r="CO41" i="21"/>
  <c r="BY41" i="21"/>
  <c r="BW41" i="21"/>
  <c r="BE41" i="21"/>
  <c r="AM41" i="21"/>
  <c r="U41" i="21"/>
  <c r="E41" i="21"/>
  <c r="C41" i="21" s="1"/>
  <c r="DG40" i="21"/>
  <c r="CQ40" i="21"/>
  <c r="CO40" i="21"/>
  <c r="BY40" i="21"/>
  <c r="BE40" i="21"/>
  <c r="AM40" i="21"/>
  <c r="U40" i="21"/>
  <c r="E40" i="21"/>
  <c r="C40" i="21" s="1"/>
  <c r="DG39" i="21"/>
  <c r="CQ39" i="21"/>
  <c r="CO39" i="21"/>
  <c r="BY39" i="21"/>
  <c r="BE39" i="21"/>
  <c r="AM39" i="21"/>
  <c r="U39" i="21"/>
  <c r="E39" i="21"/>
  <c r="C39" i="21" s="1"/>
  <c r="DG38" i="21"/>
  <c r="CQ38" i="21"/>
  <c r="CO38" i="21"/>
  <c r="BY38" i="21"/>
  <c r="BE38" i="21"/>
  <c r="AM38" i="21"/>
  <c r="U38" i="21"/>
  <c r="E38" i="21"/>
  <c r="C38" i="21" s="1"/>
  <c r="DG37" i="21"/>
  <c r="CQ37" i="21"/>
  <c r="CO37" i="21"/>
  <c r="BY37" i="21"/>
  <c r="BE37" i="21"/>
  <c r="AM37" i="21"/>
  <c r="W37" i="21"/>
  <c r="E37" i="21"/>
  <c r="C37" i="21"/>
  <c r="DG36" i="21"/>
  <c r="CQ36" i="21"/>
  <c r="BY36" i="21"/>
  <c r="BG36" i="21"/>
  <c r="AM36" i="21"/>
  <c r="W36" i="21"/>
  <c r="E36" i="21"/>
  <c r="C36" i="21"/>
  <c r="DG35" i="21"/>
  <c r="CQ35" i="21"/>
  <c r="BY35" i="21"/>
  <c r="BG35" i="21"/>
  <c r="AO35" i="21"/>
  <c r="W35" i="21"/>
  <c r="E35" i="21"/>
  <c r="C35" i="21" s="1"/>
  <c r="DG34" i="21"/>
  <c r="CQ34" i="21"/>
  <c r="BY34" i="21"/>
  <c r="BG34" i="21"/>
  <c r="AO34" i="21"/>
  <c r="W34" i="21"/>
  <c r="E34" i="21"/>
  <c r="C34" i="21"/>
  <c r="U35" i="21" l="1"/>
  <c r="U36" i="21" s="1"/>
  <c r="U37" i="21" s="1"/>
  <c r="U34" i="21"/>
  <c r="AM34" i="21"/>
  <c r="AM35" i="21" s="1"/>
  <c r="BE34" i="21" l="1"/>
  <c r="BE35" i="21" s="1"/>
  <c r="BE36" i="21" s="1"/>
  <c r="BW34" i="21" l="1"/>
  <c r="BW35" i="21" l="1"/>
  <c r="BW36" i="21" s="1"/>
  <c r="BW37" i="21" s="1"/>
  <c r="BW38" i="21" s="1"/>
  <c r="BW39" i="21" s="1"/>
  <c r="BW40" i="21" s="1"/>
  <c r="CO34" i="21" l="1"/>
  <c r="CO35" i="21" s="1"/>
  <c r="CO36" i="21" s="1"/>
</calcChain>
</file>

<file path=xl/sharedStrings.xml><?xml version="1.0" encoding="utf-8"?>
<sst xmlns="http://schemas.openxmlformats.org/spreadsheetml/2006/main" count="1049" uniqueCount="557">
  <si>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</si>
  <si>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</si>
  <si>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</si>
  <si>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</si>
  <si>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H25</t>
  </si>
  <si>
    <t>H26</t>
  </si>
  <si>
    <t>H27</t>
  </si>
  <si>
    <t>H28</t>
  </si>
  <si>
    <t>H29</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</si>
  <si>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</si>
  <si>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</si>
  <si>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</si>
  <si>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</si>
  <si>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</si>
  <si>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</si>
  <si>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</si>
  <si>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</si>
  <si>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地方債の新規発行を抑制してきた結果、将来負担比率は低下傾向にある。また、有形固定資産減価償却率は類似団体と比較して低い水準にある。今後も適正な維持管理を進め、公共施設等総合管理計画に基づき、集約化並びに長寿命化対策に取り組んでいく。</t>
    <phoneticPr fontId="5"/>
  </si>
  <si>
    <t>　実質公債比率並びに将来負担比率は、類似団体と比較し高くなっている。地方債発行の適正化に努めてきた結果、低下傾向にあったが、平成29年までに町民体育館建設など大規模事業が行われ、地方債発行額が増えたことから、今後一時的に上昇すると見込んでおり、引き続き、財政の適正化を図っていくこととしている。</t>
    <phoneticPr fontId="5"/>
  </si>
  <si>
    <t>総括表（市町村）</t>
    <rPh sb="0" eb="2">
      <t>ソウカツ</t>
    </rPh>
    <rPh sb="2" eb="3">
      <t>ヒョウ</t>
    </rPh>
    <rPh sb="4" eb="7">
      <t>シチョウソン</t>
    </rPh>
    <phoneticPr fontId="5"/>
  </si>
  <si>
    <t>区分</t>
    <rPh sb="0" eb="2">
      <t>クブン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</si>
  <si>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</si>
  <si>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</si>
  <si>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</si>
  <si>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</si>
  <si>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</si>
  <si>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</si>
  <si>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</si>
  <si>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</si>
  <si>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</si>
  <si>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</si>
  <si>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</si>
  <si>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</si>
  <si>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</si>
  <si>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</si>
  <si>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</si>
  <si>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</si>
  <si>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</si>
  <si>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</si>
  <si>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</si>
  <si>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</si>
  <si>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</si>
  <si>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</si>
  <si>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</si>
  <si>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</si>
  <si>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</si>
  <si>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</si>
  <si>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</si>
  <si>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</si>
  <si>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</si>
  <si>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</si>
  <si>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</si>
  <si>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</si>
  <si>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</si>
  <si>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</si>
  <si>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</si>
  <si>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</si>
  <si>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</si>
  <si>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</si>
  <si>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</si>
  <si>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</si>
  <si>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</si>
  <si>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</si>
  <si>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</si>
  <si>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</si>
  <si>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</si>
  <si>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</si>
  <si>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</si>
  <si>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</si>
  <si>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</si>
  <si>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</si>
  <si>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</si>
  <si>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</si>
  <si>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</si>
  <si>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</si>
  <si>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</si>
  <si>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</si>
  <si>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</si>
  <si>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</si>
  <si>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</si>
  <si>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</si>
  <si>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</si>
  <si>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</si>
  <si>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</si>
  <si>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</si>
  <si>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</si>
  <si>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</si>
  <si>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</si>
  <si>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</si>
  <si>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</si>
  <si>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</si>
  <si>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</si>
  <si>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</si>
  <si>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</si>
  <si>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</si>
  <si>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</si>
  <si>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</si>
  <si>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</si>
  <si>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</si>
  <si>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</si>
  <si>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</si>
  <si>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</si>
  <si>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</si>
  <si>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</si>
  <si>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※7：人口については、調査年度の1月1日現在の住民基本台帳に登載されている人口に基づいている。</t>
    <rPh sb="25" eb="27">
      <t>キホン</t>
    </rPh>
    <rPh sb="40" eb="41">
      <t>モト</t>
    </rPh>
    <phoneticPr fontId="18"/>
  </si>
  <si>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</si>
  <si>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14"/>
  </si>
  <si>
    <t>山形県西川町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</si>
  <si>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</si>
  <si>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</si>
  <si>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</si>
  <si>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</si>
  <si>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</si>
  <si>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</si>
  <si>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</si>
  <si>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</si>
  <si>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</si>
  <si>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</si>
  <si>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</si>
  <si>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</si>
  <si>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</si>
  <si>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</si>
  <si>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</si>
  <si>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</si>
  <si>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</si>
  <si>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</si>
  <si>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</si>
  <si>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</si>
  <si>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</si>
  <si>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</si>
  <si>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</si>
  <si>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</si>
  <si>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</si>
  <si>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</si>
  <si>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</si>
  <si>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</si>
  <si>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</si>
  <si>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</si>
  <si>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</si>
  <si>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</si>
  <si>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</si>
  <si>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</si>
  <si>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</si>
  <si>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</si>
  <si>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</si>
  <si>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</si>
  <si>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t>
    <phoneticPr fontId="5"/>
  </si>
  <si>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</si>
  <si>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</si>
  <si>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</si>
  <si>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</si>
  <si>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</si>
  <si>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</si>
  <si>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</si>
  <si>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</si>
  <si>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</si>
  <si>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</si>
  <si>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</si>
  <si>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</si>
  <si>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</si>
  <si>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</si>
  <si>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</si>
  <si>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</si>
  <si>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</si>
  <si>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</si>
  <si>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</si>
  <si>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</si>
  <si>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</si>
  <si>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</si>
  <si>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</si>
  <si>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</si>
  <si>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</si>
  <si>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</si>
  <si>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</si>
  <si>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</si>
  <si>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</si>
  <si>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</si>
  <si>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</si>
  <si>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</si>
  <si>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</si>
  <si>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</si>
  <si>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</si>
  <si>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</si>
  <si>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</si>
  <si>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</si>
  <si>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</si>
  <si>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</si>
  <si>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</si>
  <si>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</si>
  <si>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</si>
  <si>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</si>
  <si>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</si>
  <si>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</si>
  <si>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</si>
  <si>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</si>
  <si>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</si>
  <si>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</si>
  <si>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</si>
  <si>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</si>
  <si>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</si>
  <si>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</si>
  <si>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</si>
  <si>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</si>
  <si>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</si>
  <si>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</si>
  <si>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</si>
  <si>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</si>
  <si>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</si>
  <si>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</si>
  <si>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</si>
  <si>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</si>
  <si>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</si>
  <si>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</si>
  <si>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</si>
  <si>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</si>
  <si>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</si>
  <si>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</si>
  <si>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</si>
  <si>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</si>
  <si>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</si>
  <si>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</si>
  <si>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</si>
  <si>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</si>
  <si>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</si>
  <si>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</si>
  <si>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</si>
  <si>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</si>
  <si>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</si>
  <si>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</si>
  <si>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</si>
  <si>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</si>
  <si>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</si>
  <si>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</si>
  <si>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</si>
  <si>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</si>
  <si>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</si>
  <si>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</si>
  <si>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</si>
  <si>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</si>
  <si>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</si>
  <si>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</si>
  <si>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</si>
  <si>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</si>
  <si>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</si>
  <si>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</si>
  <si>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</si>
  <si>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</si>
  <si>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</si>
  <si>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</si>
  <si>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</si>
  <si>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</si>
  <si>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</si>
  <si>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</si>
  <si>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</si>
  <si>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</si>
  <si>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</si>
  <si>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</si>
  <si>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山形県西川町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</si>
  <si>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</si>
  <si>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</si>
  <si>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</si>
  <si>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</si>
  <si>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他会計等
からの
繰入金</t>
    <rPh sb="9" eb="11">
      <t>クリイレ</t>
    </rPh>
    <rPh sb="11" eb="12">
      <t>キン</t>
    </rPh>
    <phoneticPr fontId="20"/>
  </si>
  <si>
    <t>備考</t>
    <rPh sb="0" eb="2">
      <t>ビコウ</t>
    </rPh>
    <phoneticPr fontId="5"/>
  </si>
  <si>
    <t>地方公社・第三セクター等名</t>
    <rPh sb="12" eb="13">
      <t>メイ</t>
    </rPh>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</si>
  <si>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</si>
  <si>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</si>
  <si>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</si>
  <si>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</si>
  <si>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</si>
  <si>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</si>
  <si>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</si>
  <si>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</si>
  <si>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</si>
  <si>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</si>
  <si>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</si>
  <si>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</si>
  <si>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</si>
  <si>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</si>
  <si>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</si>
  <si>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</si>
  <si>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平成27年度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</si>
  <si>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</si>
  <si>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</si>
  <si>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</si>
  <si>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</si>
  <si>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</si>
  <si>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</si>
  <si>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</si>
  <si>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</si>
  <si>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</si>
  <si>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</si>
  <si>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</si>
  <si>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</si>
  <si>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</si>
  <si>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</si>
  <si>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</si>
  <si>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</si>
  <si>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</si>
  <si>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</si>
  <si>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</si>
  <si>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</si>
  <si>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</si>
  <si>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</si>
  <si>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</si>
  <si>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社会福祉法人の施設建設費に係るもの</t>
    <rPh sb="0" eb="2">
      <t>シャカイ</t>
    </rPh>
    <rPh sb="2" eb="4">
      <t>フクシ</t>
    </rPh>
    <rPh sb="4" eb="6">
      <t>ホウジン</t>
    </rPh>
    <rPh sb="7" eb="9">
      <t>シセツ</t>
    </rPh>
    <rPh sb="9" eb="12">
      <t>ケンセツヒ</t>
    </rPh>
    <rPh sb="13" eb="14">
      <t>カカ</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</si>
  <si>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</si>
  <si>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</si>
  <si>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</si>
  <si>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</si>
  <si>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</si>
  <si>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</si>
  <si>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</si>
  <si>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</si>
  <si>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</si>
  <si>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</si>
  <si>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</si>
  <si>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</si>
  <si>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</si>
  <si>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</si>
  <si>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</si>
  <si>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</si>
  <si>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平成29年度</t>
    <rPh sb="0" eb="2">
      <t>ヘイセイ</t>
    </rPh>
    <rPh sb="4" eb="6">
      <t>ネンド</t>
    </rPh>
    <phoneticPr fontId="9"/>
  </si>
  <si>
    <t>特定財源の額</t>
    <rPh sb="0" eb="2">
      <t>トクテイ</t>
    </rPh>
    <rPh sb="2" eb="4">
      <t>ザイゲン</t>
    </rPh>
    <rPh sb="5" eb="6">
      <t>ガク</t>
    </rPh>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</si>
  <si>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</si>
  <si>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</si>
  <si>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</si>
  <si>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</si>
  <si>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実質公債費比率</t>
    <rPh sb="0" eb="2">
      <t>ジッシツ</t>
    </rPh>
    <rPh sb="2" eb="5">
      <t>コウサイヒ</t>
    </rPh>
    <rPh sb="5" eb="7">
      <t>ヒリツ</t>
    </rPh>
    <phoneticPr fontId="9"/>
  </si>
  <si>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</si>
  <si>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</si>
  <si>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</si>
  <si>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</si>
  <si>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</si>
  <si>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</si>
  <si>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</si>
  <si>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</si>
  <si>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</si>
  <si>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</si>
  <si>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</si>
  <si>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</si>
  <si>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</si>
  <si>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</si>
  <si>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</si>
  <si>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</si>
  <si>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</si>
  <si>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</si>
  <si>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</si>
  <si>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</si>
  <si>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</si>
  <si>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</si>
  <si>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</si>
  <si>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</si>
  <si>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</si>
  <si>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</si>
  <si>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</si>
  <si>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</si>
  <si>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</si>
  <si>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</si>
  <si>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</si>
  <si>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</si>
  <si>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</si>
  <si>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</si>
  <si>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</si>
  <si>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</si>
  <si>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</si>
  <si>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</si>
  <si>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</si>
  <si>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</si>
  <si>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</si>
  <si>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</si>
  <si>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</si>
  <si>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</si>
  <si>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</si>
  <si>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</si>
  <si>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</si>
  <si>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</si>
  <si>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</si>
  <si>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</si>
  <si>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</si>
  <si>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</si>
  <si>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</si>
  <si>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</si>
  <si>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</si>
  <si>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</si>
  <si>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 xml:space="preserve"> </t>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</si>
  <si>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</si>
  <si>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</si>
  <si>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</si>
  <si>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</si>
  <si>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</si>
  <si>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</si>
  <si>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1.93</t>
  </si>
  <si>
    <t>▲ 13.14</t>
  </si>
  <si>
    <t>▲ 9.82</t>
  </si>
  <si>
    <t>▲ 16.36</t>
  </si>
  <si>
    <t>標準財政規模比（％）</t>
    <phoneticPr fontId="5"/>
  </si>
  <si>
    <t>会計</t>
    <rPh sb="0" eb="2">
      <t>カイケイ</t>
    </rPh>
    <phoneticPr fontId="5"/>
  </si>
  <si>
    <t>病院事業会計</t>
  </si>
  <si>
    <t>水道事業会計</t>
  </si>
  <si>
    <t>一般会計</t>
  </si>
  <si>
    <t>国民健康保険特別会計</t>
  </si>
  <si>
    <t>宅地造成事業特別会計</t>
  </si>
  <si>
    <t>公共下水道事業特別会計</t>
  </si>
  <si>
    <t>農業集落排水事業特別会計</t>
  </si>
  <si>
    <t>介護保険特別会計</t>
  </si>
  <si>
    <t>その他会計（赤字）</t>
  </si>
  <si>
    <t>その他会計（黒字）</t>
  </si>
  <si>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</si>
  <si>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</si>
  <si>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</si>
  <si>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</si>
  <si>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</si>
  <si>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</si>
  <si>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</si>
  <si>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</si>
  <si>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</si>
  <si>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</si>
  <si>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</si>
  <si>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</si>
  <si>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</si>
  <si>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</si>
  <si>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</si>
  <si>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</si>
  <si>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</si>
  <si>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</si>
  <si>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</si>
  <si>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</si>
  <si>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</si>
  <si>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</si>
  <si>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</si>
  <si>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</si>
  <si>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</si>
  <si>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</si>
  <si>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</si>
  <si>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</si>
  <si>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</si>
  <si>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</si>
  <si>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</si>
  <si>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</si>
  <si>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</si>
  <si>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</si>
  <si>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</si>
  <si>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(積立額が多い上位５基金を記載(H29年度末現在))</t>
    <rPh sb="1" eb="3">
      <t>ツミタテ</t>
    </rPh>
    <rPh sb="3" eb="4">
      <t>ガク</t>
    </rPh>
    <rPh sb="5" eb="6">
      <t>オオ</t>
    </rPh>
    <rPh sb="7" eb="9">
      <t>ジョウイ</t>
    </rPh>
    <rPh sb="10" eb="12">
      <t>キキン</t>
    </rPh>
    <rPh sb="13" eb="15">
      <t>キサイ</t>
    </rPh>
    <rPh sb="19" eb="22">
      <t>ネンドマツ</t>
    </rPh>
    <rPh sb="22" eb="24">
      <t>ゲンザイ</t>
    </rPh>
    <phoneticPr fontId="33"/>
  </si>
  <si>
    <t>基金残高合計</t>
    <rPh sb="0" eb="2">
      <t>キキン</t>
    </rPh>
    <rPh sb="2" eb="4">
      <t>ザンダカ</t>
    </rPh>
    <rPh sb="4" eb="6">
      <t>ゴウケイ</t>
    </rPh>
    <phoneticPr fontId="5"/>
  </si>
  <si>
    <t>歳出</t>
    <phoneticPr fontId="20"/>
  </si>
  <si>
    <t>形式収支</t>
    <phoneticPr fontId="20"/>
  </si>
  <si>
    <t>実質収支</t>
    <phoneticPr fontId="20"/>
  </si>
  <si>
    <t>地方債
現在高</t>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</si>
  <si>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</si>
  <si>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</si>
  <si>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</si>
  <si>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</si>
  <si>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</si>
  <si>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当該団体からの損失補償に係る債務残高</t>
    <phoneticPr fontId="5"/>
  </si>
  <si>
    <t>一般会計等
負担見込額</t>
    <phoneticPr fontId="5"/>
  </si>
  <si>
    <t>一般会計</t>
    <phoneticPr fontId="5"/>
  </si>
  <si>
    <t>西川町総合開発</t>
    <rPh sb="0" eb="3">
      <t>ニシカワマチ</t>
    </rPh>
    <rPh sb="3" eb="5">
      <t>ソウゴウ</t>
    </rPh>
    <rPh sb="5" eb="7">
      <t>カイハツ</t>
    </rPh>
    <phoneticPr fontId="2"/>
  </si>
  <si>
    <t>-</t>
    <phoneticPr fontId="2"/>
  </si>
  <si>
    <t>月山観光開発</t>
    <rPh sb="0" eb="2">
      <t>ガッサン</t>
    </rPh>
    <rPh sb="2" eb="4">
      <t>カンコウ</t>
    </rPh>
    <rPh sb="4" eb="6">
      <t>カイハツ</t>
    </rPh>
    <phoneticPr fontId="2"/>
  </si>
  <si>
    <t>米月山</t>
    <rPh sb="0" eb="1">
      <t>マイ</t>
    </rPh>
    <rPh sb="1" eb="3">
      <t>ガッサン</t>
    </rPh>
    <phoneticPr fontId="2"/>
  </si>
  <si>
    <t>-</t>
    <phoneticPr fontId="5"/>
  </si>
  <si>
    <t>　※一般会計等（純計）は、各会計の相互間の繰入・繰出等の重複を控除したものであり、各会計の合計と一致しない場合がある。</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</si>
  <si>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</si>
  <si>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</si>
  <si>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</si>
  <si>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</si>
  <si>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</si>
  <si>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</si>
  <si>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</si>
  <si>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国民健康保険特別会計</t>
    <phoneticPr fontId="5"/>
  </si>
  <si>
    <t>介護保険特別会計</t>
    <phoneticPr fontId="5"/>
  </si>
  <si>
    <t>後期高齢者医療特別会計</t>
    <phoneticPr fontId="5"/>
  </si>
  <si>
    <t>介護保険特別会計（介護サービス）</t>
    <phoneticPr fontId="5"/>
  </si>
  <si>
    <t>-</t>
    <phoneticPr fontId="5"/>
  </si>
  <si>
    <t>水道事業会計</t>
    <phoneticPr fontId="5"/>
  </si>
  <si>
    <t>法適用企業</t>
    <phoneticPr fontId="5"/>
  </si>
  <si>
    <t>病院事業会計</t>
    <phoneticPr fontId="5"/>
  </si>
  <si>
    <t>公共下水道事業特別会計</t>
    <phoneticPr fontId="5"/>
  </si>
  <si>
    <t>法非適用企業</t>
    <phoneticPr fontId="5"/>
  </si>
  <si>
    <t>農業集落排水事業特別会計</t>
    <phoneticPr fontId="5"/>
  </si>
  <si>
    <t>宅地造成事業特別会計</t>
    <phoneticPr fontId="5"/>
  </si>
  <si>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</si>
  <si>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</si>
  <si>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</si>
  <si>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</si>
  <si>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</si>
  <si>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</si>
  <si>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</si>
  <si>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</si>
  <si>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</si>
  <si>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</si>
  <si>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</si>
  <si>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将来負担の状況</t>
    <phoneticPr fontId="5"/>
  </si>
  <si>
    <t>森林総合研究所等が行う事業に係るもの</t>
    <phoneticPr fontId="5"/>
  </si>
  <si>
    <t>　うち、健全化法施行規則附則第三条に係る負担見込額</t>
    <phoneticPr fontId="5"/>
  </si>
  <si>
    <t>(Ａ)</t>
    <phoneticPr fontId="5"/>
  </si>
  <si>
    <t xml:space="preserve">連結実質赤字額 </t>
    <phoneticPr fontId="5"/>
  </si>
  <si>
    <t>(Ｅ)</t>
    <phoneticPr fontId="5"/>
  </si>
  <si>
    <t>公共下水道事業特別会計</t>
    <phoneticPr fontId="5"/>
  </si>
  <si>
    <t>水道事業会計</t>
    <phoneticPr fontId="5"/>
  </si>
  <si>
    <t>農業集落排水事業特別会計</t>
    <phoneticPr fontId="5"/>
  </si>
  <si>
    <t>(Ｆ)</t>
    <phoneticPr fontId="5"/>
  </si>
  <si>
    <t>病院事業会計</t>
    <phoneticPr fontId="5"/>
  </si>
  <si>
    <t>その他の会計</t>
    <phoneticPr fontId="5"/>
  </si>
  <si>
    <t>早期健全化基準</t>
    <phoneticPr fontId="5"/>
  </si>
  <si>
    <t>財政再生基準</t>
    <phoneticPr fontId="5"/>
  </si>
  <si>
    <t>地方独立行政法人に係る将来負担額</t>
    <phoneticPr fontId="5"/>
  </si>
  <si>
    <t>(Ｂ)</t>
    <phoneticPr fontId="5"/>
  </si>
  <si>
    <t>(Ｃ)</t>
    <phoneticPr fontId="5"/>
  </si>
  <si>
    <t>(Ｄ)</t>
    <phoneticPr fontId="5"/>
  </si>
  <si>
    <t>(Ｃ)－(Ｄ)</t>
    <phoneticPr fontId="5"/>
  </si>
  <si>
    <t>平成29年度　財政状況資料集</t>
    <phoneticPr fontId="5"/>
  </si>
  <si>
    <t>都道府県名</t>
    <phoneticPr fontId="5"/>
  </si>
  <si>
    <t>山形県</t>
    <phoneticPr fontId="5"/>
  </si>
  <si>
    <t>市町村類型</t>
    <phoneticPr fontId="5"/>
  </si>
  <si>
    <t>Ⅱ－１</t>
    <phoneticPr fontId="5"/>
  </si>
  <si>
    <t>指定団体等の指定状況</t>
    <phoneticPr fontId="5"/>
  </si>
  <si>
    <t>歳入総額</t>
    <phoneticPr fontId="14"/>
  </si>
  <si>
    <t>×</t>
    <phoneticPr fontId="5"/>
  </si>
  <si>
    <t>歳出総額</t>
    <phoneticPr fontId="14"/>
  </si>
  <si>
    <t>西川町</t>
    <phoneticPr fontId="5"/>
  </si>
  <si>
    <t>2-2</t>
    <phoneticPr fontId="5"/>
  </si>
  <si>
    <t>歳入歳出差引</t>
    <phoneticPr fontId="14"/>
  </si>
  <si>
    <t>　　(※1)</t>
    <phoneticPr fontId="5"/>
  </si>
  <si>
    <t>×</t>
    <phoneticPr fontId="5"/>
  </si>
  <si>
    <t>翌年度に繰越すべき財源</t>
    <phoneticPr fontId="5"/>
  </si>
  <si>
    <t>×</t>
    <phoneticPr fontId="5"/>
  </si>
  <si>
    <t>実質収支</t>
    <phoneticPr fontId="14"/>
  </si>
  <si>
    <t>単年度収支</t>
    <phoneticPr fontId="14"/>
  </si>
  <si>
    <t>○</t>
    <phoneticPr fontId="5"/>
  </si>
  <si>
    <t>積立金</t>
    <phoneticPr fontId="14"/>
  </si>
  <si>
    <t>健全化判断比率</t>
    <phoneticPr fontId="5"/>
  </si>
  <si>
    <t>-10.1</t>
    <phoneticPr fontId="5"/>
  </si>
  <si>
    <t>繰上償還金</t>
    <phoneticPr fontId="14"/>
  </si>
  <si>
    <t>-</t>
    <phoneticPr fontId="5"/>
  </si>
  <si>
    <t>30.01.01(人)</t>
    <phoneticPr fontId="5"/>
  </si>
  <si>
    <t>積立金取崩し額</t>
    <phoneticPr fontId="14"/>
  </si>
  <si>
    <t>-</t>
    <phoneticPr fontId="5"/>
  </si>
  <si>
    <t>うち日本人(人)</t>
    <phoneticPr fontId="5"/>
  </si>
  <si>
    <t>実質単年度収支</t>
    <phoneticPr fontId="14"/>
  </si>
  <si>
    <t>29.01.01(人)</t>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</si>
  <si>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</si>
  <si>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</si>
  <si>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-2.8</t>
    <phoneticPr fontId="5"/>
  </si>
  <si>
    <t>基準財政需要額</t>
    <phoneticPr fontId="14"/>
  </si>
  <si>
    <t>うち日本人(％)</t>
    <phoneticPr fontId="5"/>
  </si>
  <si>
    <t>標準税収入額等</t>
    <phoneticPr fontId="14"/>
  </si>
  <si>
    <t>教育長</t>
    <phoneticPr fontId="5"/>
  </si>
  <si>
    <t>*</t>
    <phoneticPr fontId="5"/>
  </si>
  <si>
    <t>一般会計等の一覧</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</si>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</sst>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4">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6"/>
      <name val="ＭＳ ゴシック"/>
      <family val="3"/>
      <charset val="128"/>
    </font>
    <font>
      <sz val="6"/>
      <name val="游ゴシック"/>
      <family val="2"/>
      <charset val="128"/>
      <scheme val="minor"/>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9" fillId="0" borderId="0">
      <alignment vertical="center"/>
    </xf>
    <xf numFmtId="0" fontId="3"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125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12"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13" fillId="0" borderId="43" xfId="12"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9" applyFont="1" applyFill="1">
      <alignment vertical="center"/>
    </xf>
    <xf numFmtId="49" fontId="19" fillId="0" borderId="0" xfId="10" applyNumberFormat="1" applyFont="1">
      <alignment vertical="center"/>
    </xf>
    <xf numFmtId="49" fontId="9" fillId="0" borderId="0" xfId="10" applyNumberFormat="1" applyFont="1">
      <alignment vertical="center"/>
    </xf>
    <xf numFmtId="49" fontId="9" fillId="0" borderId="0" xfId="10" applyNumberFormat="1" applyFont="1" applyFill="1">
      <alignment vertical="center"/>
    </xf>
    <xf numFmtId="0" fontId="9" fillId="0" borderId="0" xfId="10" applyFont="1">
      <alignment vertical="center"/>
    </xf>
    <xf numFmtId="0" fontId="20" fillId="0" borderId="0" xfId="10" applyFont="1">
      <alignment vertical="center"/>
    </xf>
    <xf numFmtId="0" fontId="21" fillId="0" borderId="7" xfId="10" applyFont="1" applyBorder="1" applyAlignment="1">
      <alignment horizontal="center" vertical="center"/>
    </xf>
    <xf numFmtId="0" fontId="21" fillId="0" borderId="7" xfId="10" applyFont="1" applyBorder="1" applyAlignment="1">
      <alignment vertical="center"/>
    </xf>
    <xf numFmtId="0" fontId="9" fillId="0" borderId="0" xfId="10" applyFont="1" applyBorder="1">
      <alignment vertical="center"/>
    </xf>
    <xf numFmtId="0" fontId="9" fillId="0" borderId="2" xfId="10" applyFont="1" applyBorder="1">
      <alignment vertical="center"/>
    </xf>
    <xf numFmtId="0" fontId="9" fillId="0" borderId="7" xfId="10" applyFont="1" applyBorder="1">
      <alignment vertical="center"/>
    </xf>
    <xf numFmtId="0" fontId="9" fillId="0" borderId="1" xfId="10" applyFont="1" applyBorder="1" applyAlignment="1">
      <alignment horizontal="center" vertical="center"/>
    </xf>
    <xf numFmtId="0" fontId="9" fillId="0" borderId="2" xfId="10" applyFont="1" applyBorder="1" applyAlignment="1">
      <alignment horizontal="center" vertical="center"/>
    </xf>
    <xf numFmtId="0" fontId="9" fillId="0" borderId="4" xfId="10" applyFont="1" applyBorder="1" applyAlignment="1">
      <alignment horizontal="center" vertical="center"/>
    </xf>
    <xf numFmtId="0" fontId="9" fillId="0" borderId="0" xfId="10" applyFont="1" applyFill="1" applyBorder="1" applyAlignment="1">
      <alignment horizontal="center" vertical="center" wrapText="1"/>
    </xf>
    <xf numFmtId="0" fontId="9" fillId="0" borderId="7" xfId="10" applyFont="1" applyFill="1" applyBorder="1" applyAlignment="1">
      <alignment horizontal="center" vertical="center" wrapText="1"/>
    </xf>
    <xf numFmtId="0" fontId="9" fillId="0" borderId="0" xfId="10" applyFont="1" applyBorder="1" applyAlignment="1">
      <alignment horizontal="center" vertical="center"/>
    </xf>
    <xf numFmtId="0" fontId="9" fillId="0" borderId="0" xfId="10" applyFont="1" applyFill="1">
      <alignment vertical="center"/>
    </xf>
    <xf numFmtId="0" fontId="13" fillId="0" borderId="0" xfId="10" applyFont="1" applyBorder="1">
      <alignment vertical="center"/>
    </xf>
    <xf numFmtId="0" fontId="13" fillId="0" borderId="0" xfId="10" applyFont="1">
      <alignment vertical="center"/>
    </xf>
    <xf numFmtId="0" fontId="9" fillId="0" borderId="0" xfId="10" applyFont="1" applyAlignment="1">
      <alignment vertical="center" shrinkToFit="1"/>
    </xf>
    <xf numFmtId="49" fontId="9" fillId="2" borderId="0" xfId="13" applyNumberFormat="1" applyFont="1" applyFill="1" applyProtection="1">
      <alignment vertical="center"/>
    </xf>
    <xf numFmtId="0" fontId="9" fillId="2" borderId="0" xfId="13" applyFont="1" applyFill="1" applyProtection="1">
      <alignment vertical="center"/>
    </xf>
    <xf numFmtId="0" fontId="9" fillId="2" borderId="0" xfId="13" applyFont="1" applyFill="1" applyBorder="1" applyAlignment="1" applyProtection="1">
      <alignment vertical="center"/>
    </xf>
    <xf numFmtId="0" fontId="9" fillId="2" borderId="47" xfId="13" applyFont="1" applyFill="1" applyBorder="1" applyProtection="1">
      <alignment vertical="center"/>
    </xf>
    <xf numFmtId="0" fontId="3" fillId="2" borderId="0" xfId="14" applyFill="1" applyProtection="1">
      <alignment vertical="center"/>
    </xf>
    <xf numFmtId="0" fontId="3" fillId="0" borderId="0" xfId="14" applyProtection="1">
      <alignment vertical="center"/>
    </xf>
    <xf numFmtId="0" fontId="22" fillId="2" borderId="0" xfId="13" applyFont="1" applyFill="1" applyAlignment="1" applyProtection="1">
      <alignment vertical="center"/>
    </xf>
    <xf numFmtId="0" fontId="9" fillId="2" borderId="0" xfId="13" applyFont="1" applyFill="1" applyAlignment="1" applyProtection="1">
      <alignment vertical="center"/>
    </xf>
    <xf numFmtId="0" fontId="3" fillId="2" borderId="0" xfId="14" applyFill="1" applyAlignment="1" applyProtection="1">
      <alignment vertical="center"/>
    </xf>
    <xf numFmtId="0" fontId="3" fillId="0" borderId="0" xfId="14" applyAlignment="1" applyProtection="1">
      <alignment vertical="center"/>
    </xf>
    <xf numFmtId="0" fontId="24" fillId="2" borderId="0" xfId="13" applyFont="1" applyFill="1" applyProtection="1">
      <alignment vertical="center"/>
    </xf>
    <xf numFmtId="0" fontId="24" fillId="2" borderId="0" xfId="14" applyFont="1" applyFill="1" applyProtection="1">
      <alignment vertical="center"/>
    </xf>
    <xf numFmtId="0" fontId="24" fillId="0" borderId="0" xfId="14" applyFont="1" applyProtection="1">
      <alignment vertical="center"/>
    </xf>
    <xf numFmtId="0" fontId="24" fillId="2" borderId="0" xfId="13" applyFont="1" applyFill="1" applyBorder="1" applyProtection="1">
      <alignment vertical="center"/>
    </xf>
    <xf numFmtId="0" fontId="4" fillId="0" borderId="82" xfId="13" applyFont="1" applyBorder="1" applyAlignment="1" applyProtection="1">
      <alignment horizontal="center" vertical="center" shrinkToFit="1"/>
      <protection locked="0"/>
    </xf>
    <xf numFmtId="0" fontId="4" fillId="0" borderId="82" xfId="13" applyFont="1" applyFill="1" applyBorder="1" applyAlignment="1" applyProtection="1">
      <alignment horizontal="center" vertical="center" shrinkToFit="1"/>
      <protection locked="0"/>
    </xf>
    <xf numFmtId="0" fontId="4" fillId="0" borderId="94" xfId="16" applyFont="1" applyBorder="1" applyAlignment="1" applyProtection="1">
      <alignment horizontal="center" vertical="center" shrinkToFit="1"/>
      <protection locked="0"/>
    </xf>
    <xf numFmtId="0" fontId="4" fillId="0" borderId="96" xfId="13" applyFont="1" applyBorder="1" applyAlignment="1" applyProtection="1">
      <alignment horizontal="center" vertical="center" shrinkToFit="1"/>
      <protection locked="0"/>
    </xf>
    <xf numFmtId="0" fontId="4" fillId="0" borderId="96" xfId="13" applyFont="1" applyFill="1" applyBorder="1" applyAlignment="1" applyProtection="1">
      <alignment horizontal="center" vertical="center" shrinkToFit="1"/>
      <protection locked="0"/>
    </xf>
    <xf numFmtId="0" fontId="4" fillId="0" borderId="107" xfId="16" applyFont="1" applyBorder="1" applyAlignment="1" applyProtection="1">
      <alignment horizontal="center" vertical="center" shrinkToFit="1"/>
      <protection locked="0"/>
    </xf>
    <xf numFmtId="0" fontId="4" fillId="5" borderId="113" xfId="13" applyFont="1" applyFill="1" applyBorder="1" applyAlignment="1" applyProtection="1">
      <alignment horizontal="center" vertical="center" shrinkToFit="1"/>
      <protection locked="0"/>
    </xf>
    <xf numFmtId="0" fontId="16" fillId="2" borderId="0" xfId="13" applyFont="1" applyFill="1" applyProtection="1">
      <alignment vertical="center"/>
    </xf>
    <xf numFmtId="0" fontId="4" fillId="0" borderId="121" xfId="13" applyFont="1" applyBorder="1" applyAlignment="1" applyProtection="1">
      <alignment horizontal="center" vertical="center" shrinkToFit="1"/>
      <protection locked="0"/>
    </xf>
    <xf numFmtId="0" fontId="4" fillId="2" borderId="107" xfId="13" applyFont="1" applyFill="1" applyBorder="1" applyAlignment="1" applyProtection="1">
      <alignment horizontal="center" vertical="center" shrinkToFit="1"/>
      <protection locked="0"/>
    </xf>
    <xf numFmtId="0" fontId="3" fillId="2" borderId="0" xfId="14" applyFont="1" applyFill="1" applyProtection="1">
      <alignment vertical="center"/>
    </xf>
    <xf numFmtId="0" fontId="4" fillId="0" borderId="130" xfId="13" applyFont="1" applyBorder="1" applyAlignment="1" applyProtection="1">
      <alignment horizontal="center" vertical="center" shrinkToFit="1"/>
      <protection locked="0"/>
    </xf>
    <xf numFmtId="0" fontId="4" fillId="2" borderId="0" xfId="13" applyFont="1" applyFill="1" applyBorder="1" applyAlignment="1" applyProtection="1">
      <alignment horizontal="center" vertical="center" shrinkToFit="1"/>
    </xf>
    <xf numFmtId="0" fontId="4" fillId="2" borderId="0" xfId="13" applyFont="1" applyFill="1" applyBorder="1" applyAlignment="1" applyProtection="1">
      <alignment horizontal="left" vertical="center" shrinkToFit="1"/>
    </xf>
    <xf numFmtId="181" fontId="4" fillId="2" borderId="0"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left" vertical="center" shrinkToFit="1"/>
    </xf>
    <xf numFmtId="0" fontId="16" fillId="2" borderId="0" xfId="13" applyFont="1" applyFill="1" applyBorder="1" applyProtection="1">
      <alignment vertical="center"/>
    </xf>
    <xf numFmtId="0" fontId="4" fillId="2" borderId="47" xfId="13" applyFont="1" applyFill="1" applyBorder="1" applyAlignment="1" applyProtection="1">
      <alignment vertical="center"/>
    </xf>
    <xf numFmtId="0" fontId="4" fillId="2" borderId="9" xfId="13" applyFont="1" applyFill="1" applyBorder="1" applyProtection="1">
      <alignment vertical="center"/>
    </xf>
    <xf numFmtId="0" fontId="4" fillId="2" borderId="39" xfId="13" applyFont="1" applyFill="1" applyBorder="1" applyAlignment="1" applyProtection="1">
      <alignment vertical="center"/>
    </xf>
    <xf numFmtId="0" fontId="4" fillId="2" borderId="29" xfId="13" applyFont="1" applyFill="1" applyBorder="1" applyAlignment="1" applyProtection="1">
      <alignment vertical="center"/>
    </xf>
    <xf numFmtId="0" fontId="4" fillId="2" borderId="0" xfId="13" applyFont="1" applyFill="1" applyAlignment="1" applyProtection="1">
      <alignment vertical="center"/>
    </xf>
    <xf numFmtId="0" fontId="4" fillId="2" borderId="0" xfId="13" applyFont="1" applyFill="1" applyBorder="1" applyAlignment="1" applyProtection="1">
      <alignment horizontal="center" vertical="center"/>
    </xf>
    <xf numFmtId="0" fontId="24" fillId="2" borderId="0" xfId="13" applyFont="1" applyFill="1" applyAlignment="1" applyProtection="1">
      <alignment vertical="center"/>
    </xf>
    <xf numFmtId="0" fontId="24" fillId="2" borderId="0" xfId="13" applyFont="1" applyFill="1" applyBorder="1" applyAlignment="1" applyProtection="1">
      <alignment horizontal="center" vertical="center"/>
    </xf>
    <xf numFmtId="0" fontId="24" fillId="2" borderId="28" xfId="13" applyFont="1" applyFill="1" applyBorder="1" applyAlignment="1" applyProtection="1">
      <alignment vertical="center"/>
    </xf>
    <xf numFmtId="0" fontId="24" fillId="2" borderId="0" xfId="13" applyFont="1" applyFill="1" applyBorder="1" applyAlignment="1" applyProtection="1">
      <alignment vertical="center"/>
    </xf>
    <xf numFmtId="0" fontId="26" fillId="2" borderId="0" xfId="14" applyFont="1" applyFill="1" applyProtection="1">
      <alignment vertical="center"/>
    </xf>
    <xf numFmtId="0" fontId="3" fillId="0" borderId="0" xfId="14">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7">
      <alignment vertical="center"/>
    </xf>
    <xf numFmtId="0" fontId="21" fillId="0" borderId="0" xfId="17" applyFont="1">
      <alignment vertical="center"/>
    </xf>
    <xf numFmtId="0" fontId="28" fillId="0" borderId="0" xfId="17" applyFont="1" applyAlignment="1">
      <alignment horizontal="right" vertical="center"/>
    </xf>
    <xf numFmtId="0" fontId="29" fillId="6" borderId="22" xfId="17" applyFont="1" applyFill="1" applyBorder="1" applyAlignment="1"/>
    <xf numFmtId="0" fontId="29" fillId="6" borderId="23" xfId="17" applyFont="1" applyFill="1" applyBorder="1" applyAlignment="1">
      <alignment horizontal="right" vertical="top"/>
    </xf>
    <xf numFmtId="0" fontId="29" fillId="6" borderId="24" xfId="17" applyFont="1" applyFill="1" applyBorder="1" applyAlignment="1">
      <alignment horizontal="right" vertical="top"/>
    </xf>
    <xf numFmtId="0" fontId="29" fillId="6" borderId="14" xfId="17" applyFont="1" applyFill="1" applyBorder="1" applyAlignment="1">
      <alignment horizontal="center" vertical="center"/>
    </xf>
    <xf numFmtId="0" fontId="29" fillId="6" borderId="16" xfId="17" applyFont="1" applyFill="1" applyBorder="1" applyAlignment="1">
      <alignment horizontal="center" vertical="center"/>
    </xf>
    <xf numFmtId="0" fontId="29" fillId="6" borderId="62" xfId="17" applyFont="1" applyFill="1" applyBorder="1" applyAlignment="1">
      <alignment horizontal="center" vertical="center"/>
    </xf>
    <xf numFmtId="0" fontId="29" fillId="0" borderId="28" xfId="17" applyFont="1" applyFill="1" applyBorder="1" applyAlignment="1">
      <alignment horizontal="center" vertical="center" wrapText="1"/>
    </xf>
    <xf numFmtId="189" fontId="29" fillId="0" borderId="14" xfId="17" applyNumberFormat="1" applyFont="1" applyFill="1" applyBorder="1" applyAlignment="1" applyProtection="1">
      <alignment horizontal="right" vertical="center" shrinkToFit="1"/>
    </xf>
    <xf numFmtId="189" fontId="29" fillId="0" borderId="16" xfId="17" applyNumberFormat="1" applyFont="1" applyFill="1" applyBorder="1" applyAlignment="1" applyProtection="1">
      <alignment horizontal="right" vertical="center" shrinkToFit="1"/>
    </xf>
    <xf numFmtId="189" fontId="29" fillId="0" borderId="18" xfId="17" applyNumberFormat="1" applyFont="1" applyFill="1" applyBorder="1" applyAlignment="1" applyProtection="1">
      <alignment horizontal="right" vertical="center" shrinkToFit="1"/>
    </xf>
    <xf numFmtId="0" fontId="29" fillId="0" borderId="39" xfId="17" applyFont="1" applyFill="1" applyBorder="1" applyAlignment="1">
      <alignment horizontal="center" vertical="center" wrapText="1"/>
    </xf>
    <xf numFmtId="189" fontId="29" fillId="0" borderId="36" xfId="17" applyNumberFormat="1" applyFont="1" applyFill="1" applyBorder="1" applyAlignment="1" applyProtection="1">
      <alignment horizontal="right" vertical="center" shrinkToFit="1"/>
    </xf>
    <xf numFmtId="189" fontId="29" fillId="0" borderId="37" xfId="17" applyNumberFormat="1" applyFont="1" applyFill="1" applyBorder="1" applyAlignment="1" applyProtection="1">
      <alignment horizontal="right" vertical="center" shrinkToFit="1"/>
    </xf>
    <xf numFmtId="189" fontId="29" fillId="0" borderId="38" xfId="17" applyNumberFormat="1" applyFont="1" applyFill="1" applyBorder="1" applyAlignment="1" applyProtection="1">
      <alignment horizontal="right" vertical="center" shrinkToFit="1"/>
    </xf>
    <xf numFmtId="0" fontId="29" fillId="0" borderId="63" xfId="17" applyFont="1" applyFill="1" applyBorder="1" applyAlignment="1">
      <alignment horizontal="center" vertical="center"/>
    </xf>
    <xf numFmtId="189" fontId="29" fillId="0" borderId="113" xfId="17" applyNumberFormat="1" applyFont="1" applyFill="1" applyBorder="1" applyAlignment="1" applyProtection="1">
      <alignment horizontal="right" vertical="center" shrinkToFit="1"/>
    </xf>
    <xf numFmtId="189" fontId="29" fillId="0" borderId="183" xfId="17" applyNumberFormat="1" applyFont="1" applyFill="1" applyBorder="1" applyAlignment="1" applyProtection="1">
      <alignment horizontal="right" vertical="center" shrinkToFit="1"/>
    </xf>
    <xf numFmtId="189" fontId="29" fillId="0" borderId="64" xfId="17" applyNumberFormat="1" applyFont="1" applyFill="1" applyBorder="1" applyAlignment="1" applyProtection="1">
      <alignment horizontal="right" vertical="center" shrinkToFit="1"/>
    </xf>
    <xf numFmtId="0" fontId="29" fillId="0" borderId="0" xfId="18" applyFont="1">
      <alignment vertical="center"/>
    </xf>
    <xf numFmtId="0" fontId="3" fillId="0" borderId="0" xfId="18">
      <alignment vertical="center"/>
    </xf>
    <xf numFmtId="0" fontId="28" fillId="0" borderId="0" xfId="18" applyFont="1" applyAlignment="1">
      <alignment horizontal="right" vertical="center"/>
    </xf>
    <xf numFmtId="0" fontId="29" fillId="7" borderId="22" xfId="18" applyFont="1" applyFill="1" applyBorder="1" applyAlignment="1"/>
    <xf numFmtId="0" fontId="29" fillId="7" borderId="23" xfId="18" applyFont="1" applyFill="1" applyBorder="1" applyAlignment="1">
      <alignment horizontal="right" vertical="top"/>
    </xf>
    <xf numFmtId="0" fontId="29" fillId="7" borderId="24" xfId="18" applyFont="1" applyFill="1" applyBorder="1" applyAlignment="1">
      <alignment horizontal="right" vertical="top"/>
    </xf>
    <xf numFmtId="0" fontId="29" fillId="7" borderId="15" xfId="18" applyFont="1" applyFill="1" applyBorder="1" applyAlignment="1">
      <alignment horizontal="center" vertical="center"/>
    </xf>
    <xf numFmtId="0" fontId="29" fillId="7" borderId="16" xfId="18" applyFont="1" applyFill="1" applyBorder="1" applyAlignment="1">
      <alignment horizontal="center" vertical="center"/>
    </xf>
    <xf numFmtId="0" fontId="29" fillId="7" borderId="18" xfId="18" applyFont="1" applyFill="1" applyBorder="1" applyAlignment="1">
      <alignment horizontal="center" vertical="center"/>
    </xf>
    <xf numFmtId="0" fontId="29" fillId="0" borderId="30" xfId="18" applyFont="1" applyFill="1" applyBorder="1" applyAlignment="1">
      <alignment vertical="center" wrapText="1"/>
    </xf>
    <xf numFmtId="189" fontId="29" fillId="0" borderId="184" xfId="18" applyNumberFormat="1" applyFont="1" applyFill="1" applyBorder="1" applyAlignment="1">
      <alignment horizontal="right" vertical="center" shrinkToFit="1"/>
    </xf>
    <xf numFmtId="189" fontId="29" fillId="0" borderId="185" xfId="18" applyNumberFormat="1" applyFont="1" applyFill="1" applyBorder="1" applyAlignment="1">
      <alignment horizontal="right" vertical="center" shrinkToFit="1"/>
    </xf>
    <xf numFmtId="189" fontId="29" fillId="0" borderId="186" xfId="18" applyNumberFormat="1" applyFont="1" applyFill="1" applyBorder="1" applyAlignment="1">
      <alignment horizontal="right" vertical="center" shrinkToFit="1"/>
    </xf>
    <xf numFmtId="0" fontId="29" fillId="0" borderId="35" xfId="18" applyFont="1" applyFill="1" applyBorder="1" applyAlignment="1">
      <alignment vertical="center"/>
    </xf>
    <xf numFmtId="189" fontId="29" fillId="0" borderId="187" xfId="18" applyNumberFormat="1" applyFont="1" applyFill="1" applyBorder="1" applyAlignment="1">
      <alignment horizontal="right" vertical="center" shrinkToFit="1"/>
    </xf>
    <xf numFmtId="189" fontId="29" fillId="0" borderId="12" xfId="18" applyNumberFormat="1" applyFont="1" applyFill="1" applyBorder="1" applyAlignment="1">
      <alignment horizontal="right" vertical="center" shrinkToFit="1"/>
    </xf>
    <xf numFmtId="189" fontId="29" fillId="0" borderId="188" xfId="18" applyNumberFormat="1" applyFont="1" applyFill="1" applyBorder="1" applyAlignment="1">
      <alignment horizontal="right" vertical="center" shrinkToFit="1"/>
    </xf>
    <xf numFmtId="0" fontId="29" fillId="0" borderId="39" xfId="18" applyFont="1" applyFill="1" applyBorder="1" applyAlignment="1">
      <alignment vertical="center"/>
    </xf>
    <xf numFmtId="0" fontId="29" fillId="0" borderId="63" xfId="18" applyFont="1" applyFill="1" applyBorder="1" applyAlignment="1">
      <alignment vertical="center"/>
    </xf>
    <xf numFmtId="189" fontId="29" fillId="0" borderId="113" xfId="18" applyNumberFormat="1" applyFont="1" applyFill="1" applyBorder="1" applyAlignment="1">
      <alignment horizontal="right" vertical="center" shrinkToFit="1"/>
    </xf>
    <xf numFmtId="189" fontId="29" fillId="0" borderId="183" xfId="18" applyNumberFormat="1" applyFont="1" applyFill="1" applyBorder="1" applyAlignment="1">
      <alignment horizontal="right" vertical="center" shrinkToFit="1"/>
    </xf>
    <xf numFmtId="189" fontId="29" fillId="0" borderId="64" xfId="18" applyNumberFormat="1" applyFont="1" applyFill="1" applyBorder="1" applyAlignment="1">
      <alignment horizontal="right" vertical="center" shrinkToFit="1"/>
    </xf>
    <xf numFmtId="0" fontId="30" fillId="0" borderId="0" xfId="18" applyFont="1" applyFill="1" applyBorder="1" applyAlignment="1"/>
    <xf numFmtId="0" fontId="30" fillId="0" borderId="0" xfId="18" applyNumberFormat="1" applyFont="1" applyFill="1" applyBorder="1" applyAlignment="1">
      <alignment vertical="center" wrapText="1"/>
    </xf>
    <xf numFmtId="0" fontId="30" fillId="0" borderId="0" xfId="18" applyNumberFormat="1" applyFont="1" applyBorder="1" applyAlignment="1">
      <alignment vertical="center" wrapText="1"/>
    </xf>
    <xf numFmtId="0" fontId="29" fillId="0" borderId="0" xfId="18" applyNumberFormat="1" applyFont="1" applyFill="1" applyBorder="1" applyAlignment="1">
      <alignment vertical="center"/>
    </xf>
    <xf numFmtId="0" fontId="21" fillId="0" borderId="0" xfId="19" applyFont="1">
      <alignment vertical="center"/>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62"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7"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8"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55" xfId="19" applyFont="1" applyFill="1" applyBorder="1" applyAlignment="1">
      <alignment vertical="center"/>
    </xf>
    <xf numFmtId="181" fontId="30" fillId="0" borderId="113"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Alignment="1"/>
    <xf numFmtId="0" fontId="3" fillId="0" borderId="0" xfId="20">
      <alignment vertical="center"/>
    </xf>
    <xf numFmtId="0" fontId="28" fillId="0" borderId="0" xfId="20" applyFont="1" applyAlignment="1">
      <alignment horizontal="center" vertical="center"/>
    </xf>
    <xf numFmtId="0" fontId="30" fillId="6" borderId="22" xfId="20" applyFont="1" applyFill="1" applyBorder="1" applyAlignment="1"/>
    <xf numFmtId="0" fontId="30" fillId="6" borderId="23" xfId="20" applyFont="1" applyFill="1" applyBorder="1" applyAlignment="1"/>
    <xf numFmtId="0" fontId="30" fillId="6" borderId="23" xfId="20" applyFont="1" applyFill="1" applyBorder="1" applyAlignment="1">
      <alignment horizontal="right" vertical="center"/>
    </xf>
    <xf numFmtId="0" fontId="30" fillId="6" borderId="24" xfId="20" applyFont="1" applyFill="1" applyBorder="1" applyAlignment="1">
      <alignment horizontal="right" vertical="top"/>
    </xf>
    <xf numFmtId="0" fontId="30" fillId="6" borderId="15" xfId="20" applyFont="1" applyFill="1" applyBorder="1" applyAlignment="1">
      <alignment horizontal="center" vertical="center"/>
    </xf>
    <xf numFmtId="0" fontId="30" fillId="6" borderId="16" xfId="20" applyFont="1" applyFill="1" applyBorder="1" applyAlignment="1">
      <alignment horizontal="center" vertical="center"/>
    </xf>
    <xf numFmtId="0" fontId="30" fillId="6" borderId="18" xfId="20" applyFont="1" applyFill="1" applyBorder="1" applyAlignment="1">
      <alignment horizontal="center" vertical="center"/>
    </xf>
    <xf numFmtId="0" fontId="30" fillId="0" borderId="6" xfId="20" applyFont="1" applyFill="1" applyBorder="1" applyAlignment="1">
      <alignment vertical="center" wrapText="1"/>
    </xf>
    <xf numFmtId="181" fontId="30" fillId="0" borderId="184" xfId="20" applyNumberFormat="1" applyFont="1" applyFill="1" applyBorder="1" applyAlignment="1" applyProtection="1">
      <alignment horizontal="right" vertical="center" shrinkToFit="1"/>
    </xf>
    <xf numFmtId="181" fontId="30" fillId="0" borderId="185" xfId="20" applyNumberFormat="1" applyFont="1" applyFill="1" applyBorder="1" applyAlignment="1" applyProtection="1">
      <alignment horizontal="right" vertical="center" shrinkToFit="1"/>
    </xf>
    <xf numFmtId="181" fontId="30" fillId="0" borderId="186" xfId="20" applyNumberFormat="1" applyFont="1" applyFill="1" applyBorder="1" applyAlignment="1" applyProtection="1">
      <alignment horizontal="right" vertical="center" shrinkToFit="1"/>
    </xf>
    <xf numFmtId="0" fontId="30" fillId="0" borderId="10" xfId="20" applyFont="1" applyFill="1" applyBorder="1" applyAlignment="1">
      <alignment vertical="center"/>
    </xf>
    <xf numFmtId="181" fontId="30" fillId="0" borderId="187" xfId="20" applyNumberFormat="1" applyFont="1" applyFill="1" applyBorder="1" applyAlignment="1" applyProtection="1">
      <alignment horizontal="right" vertical="center" shrinkToFit="1"/>
    </xf>
    <xf numFmtId="181" fontId="30" fillId="0" borderId="12" xfId="20" applyNumberFormat="1" applyFont="1" applyFill="1" applyBorder="1" applyAlignment="1" applyProtection="1">
      <alignment horizontal="right" vertical="center" shrinkToFit="1"/>
    </xf>
    <xf numFmtId="181" fontId="30" fillId="0" borderId="188" xfId="20" applyNumberFormat="1" applyFont="1" applyFill="1" applyBorder="1" applyAlignment="1" applyProtection="1">
      <alignment horizontal="right" vertical="center" shrinkToFit="1"/>
    </xf>
    <xf numFmtId="0" fontId="30" fillId="0" borderId="1" xfId="20" applyFont="1" applyFill="1" applyBorder="1" applyAlignment="1">
      <alignment vertical="center"/>
    </xf>
    <xf numFmtId="0" fontId="30" fillId="0" borderId="33" xfId="20" applyFont="1" applyFill="1" applyBorder="1" applyAlignment="1">
      <alignment vertical="center"/>
    </xf>
    <xf numFmtId="0" fontId="30" fillId="0" borderId="10" xfId="20" applyFont="1" applyFill="1" applyBorder="1" applyAlignment="1">
      <alignment vertical="center" wrapText="1"/>
    </xf>
    <xf numFmtId="0" fontId="30" fillId="0" borderId="55" xfId="20" applyFont="1" applyFill="1" applyBorder="1" applyAlignment="1">
      <alignment vertical="center"/>
    </xf>
    <xf numFmtId="181" fontId="30" fillId="0" borderId="113" xfId="20" applyNumberFormat="1" applyFont="1" applyFill="1" applyBorder="1" applyAlignment="1" applyProtection="1">
      <alignment horizontal="right" vertical="center" shrinkToFit="1"/>
    </xf>
    <xf numFmtId="181" fontId="30" fillId="0" borderId="183" xfId="20" applyNumberFormat="1" applyFont="1" applyFill="1" applyBorder="1" applyAlignment="1" applyProtection="1">
      <alignment horizontal="right" vertical="center" shrinkToFit="1"/>
    </xf>
    <xf numFmtId="181" fontId="30" fillId="0" borderId="64" xfId="20" applyNumberFormat="1" applyFont="1" applyFill="1" applyBorder="1" applyAlignment="1" applyProtection="1">
      <alignment horizontal="right" vertical="center" shrinkToFit="1"/>
    </xf>
    <xf numFmtId="0" fontId="30" fillId="0" borderId="0" xfId="20" applyFont="1" applyFill="1" applyBorder="1" applyAlignment="1"/>
    <xf numFmtId="0" fontId="30" fillId="0" borderId="0" xfId="20" applyFont="1" applyFill="1" applyBorder="1" applyAlignment="1">
      <alignment vertical="center"/>
    </xf>
    <xf numFmtId="0" fontId="30" fillId="0" borderId="0" xfId="20" applyFont="1" applyFill="1" applyBorder="1" applyAlignment="1">
      <alignment horizontal="left" vertical="center"/>
    </xf>
    <xf numFmtId="181" fontId="30" fillId="0" borderId="0" xfId="20" applyNumberFormat="1" applyFont="1" applyFill="1" applyBorder="1" applyAlignment="1" applyProtection="1">
      <alignment horizontal="right" vertical="center"/>
    </xf>
    <xf numFmtId="0" fontId="28" fillId="0" borderId="0" xfId="17" applyFont="1" applyAlignment="1">
      <alignment horizontal="right"/>
    </xf>
    <xf numFmtId="0" fontId="31" fillId="6" borderId="22" xfId="17" applyFont="1" applyFill="1" applyBorder="1" applyAlignment="1"/>
    <xf numFmtId="0" fontId="31" fillId="6" borderId="23" xfId="17" applyFont="1" applyFill="1" applyBorder="1" applyAlignment="1">
      <alignment horizontal="right" vertical="top"/>
    </xf>
    <xf numFmtId="0" fontId="31" fillId="6" borderId="24" xfId="17" applyFont="1" applyFill="1" applyBorder="1" applyAlignment="1">
      <alignment horizontal="right" vertical="top"/>
    </xf>
    <xf numFmtId="0" fontId="32" fillId="8" borderId="16" xfId="11" applyFont="1" applyFill="1" applyBorder="1" applyAlignment="1">
      <alignment horizontal="center" vertical="center"/>
    </xf>
    <xf numFmtId="0" fontId="32" fillId="8" borderId="62" xfId="11" applyFont="1" applyFill="1" applyBorder="1" applyAlignment="1">
      <alignment horizontal="center" vertical="center"/>
    </xf>
    <xf numFmtId="0" fontId="31" fillId="0" borderId="28" xfId="17" applyFont="1" applyFill="1" applyBorder="1" applyAlignment="1">
      <alignment horizontal="center" vertical="center" wrapText="1"/>
    </xf>
    <xf numFmtId="181" fontId="31" fillId="0" borderId="16" xfId="11" applyNumberFormat="1" applyFont="1" applyFill="1" applyBorder="1" applyAlignment="1" applyProtection="1">
      <alignment horizontal="right" vertical="center" shrinkToFit="1"/>
    </xf>
    <xf numFmtId="181" fontId="31" fillId="0" borderId="18" xfId="11" applyNumberFormat="1" applyFont="1" applyFill="1" applyBorder="1" applyAlignment="1" applyProtection="1">
      <alignment horizontal="right" vertical="center" shrinkToFit="1"/>
    </xf>
    <xf numFmtId="0" fontId="31" fillId="0" borderId="39" xfId="17" applyFont="1" applyFill="1" applyBorder="1" applyAlignment="1">
      <alignment horizontal="center" vertical="center" wrapText="1"/>
    </xf>
    <xf numFmtId="181" fontId="31" fillId="0" borderId="37" xfId="11" applyNumberFormat="1" applyFont="1" applyFill="1" applyBorder="1" applyAlignment="1" applyProtection="1">
      <alignment horizontal="right" vertical="center" shrinkToFit="1"/>
    </xf>
    <xf numFmtId="181" fontId="31" fillId="0" borderId="38" xfId="11" applyNumberFormat="1" applyFont="1" applyFill="1" applyBorder="1" applyAlignment="1" applyProtection="1">
      <alignment horizontal="right" vertical="center" shrinkToFit="1"/>
    </xf>
    <xf numFmtId="181" fontId="31" fillId="0" borderId="12" xfId="11" applyNumberFormat="1" applyFont="1" applyFill="1" applyBorder="1" applyAlignment="1" applyProtection="1">
      <alignment horizontal="right" vertical="center" shrinkToFit="1"/>
    </xf>
    <xf numFmtId="181" fontId="31" fillId="0" borderId="188" xfId="11" applyNumberFormat="1" applyFont="1" applyFill="1" applyBorder="1" applyAlignment="1" applyProtection="1">
      <alignment horizontal="right" vertical="center" shrinkToFit="1"/>
    </xf>
    <xf numFmtId="0" fontId="31" fillId="0" borderId="25" xfId="17" applyFont="1" applyFill="1" applyBorder="1" applyAlignment="1">
      <alignment horizontal="center" vertical="center"/>
    </xf>
    <xf numFmtId="181" fontId="31" fillId="0" borderId="12" xfId="11" applyNumberFormat="1" applyFont="1" applyFill="1" applyBorder="1" applyAlignment="1" applyProtection="1">
      <alignment horizontal="right" vertical="center" shrinkToFit="1"/>
      <protection locked="0"/>
    </xf>
    <xf numFmtId="181" fontId="31" fillId="0" borderId="188" xfId="11" applyNumberFormat="1" applyFont="1" applyFill="1" applyBorder="1" applyAlignment="1" applyProtection="1">
      <alignment horizontal="right" vertical="center" shrinkToFit="1"/>
      <protection locked="0"/>
    </xf>
    <xf numFmtId="0" fontId="31" fillId="0" borderId="41" xfId="17" applyFont="1" applyFill="1" applyBorder="1" applyAlignment="1">
      <alignment horizontal="center" vertical="center"/>
    </xf>
    <xf numFmtId="181" fontId="31" fillId="0" borderId="183" xfId="11" applyNumberFormat="1" applyFont="1" applyFill="1" applyBorder="1" applyAlignment="1" applyProtection="1">
      <alignment horizontal="right" vertical="center" shrinkToFit="1"/>
      <protection locked="0"/>
    </xf>
    <xf numFmtId="181" fontId="31" fillId="0" borderId="64" xfId="11" applyNumberFormat="1" applyFont="1" applyFill="1" applyBorder="1" applyAlignment="1" applyProtection="1">
      <alignment horizontal="right" vertical="center" shrinkToFit="1"/>
      <protection locked="0"/>
    </xf>
    <xf numFmtId="0" fontId="31" fillId="0" borderId="22" xfId="17" applyFont="1" applyFill="1" applyBorder="1" applyAlignment="1">
      <alignment horizontal="center" vertical="center"/>
    </xf>
    <xf numFmtId="181" fontId="31" fillId="0" borderId="60" xfId="11" applyNumberFormat="1" applyFont="1" applyFill="1" applyBorder="1" applyAlignment="1" applyProtection="1">
      <alignment horizontal="right" vertical="center" shrinkToFit="1"/>
    </xf>
    <xf numFmtId="181" fontId="31" fillId="0" borderId="62" xfId="11" applyNumberFormat="1" applyFont="1" applyFill="1" applyBorder="1" applyAlignment="1" applyProtection="1">
      <alignment horizontal="right" vertical="center" shrinkToFit="1"/>
    </xf>
    <xf numFmtId="0" fontId="4" fillId="2" borderId="0" xfId="13" applyFont="1" applyFill="1" applyBorder="1" applyAlignment="1" applyProtection="1">
      <alignment vertical="center"/>
    </xf>
    <xf numFmtId="0" fontId="4" fillId="2" borderId="2" xfId="13" applyFont="1" applyFill="1" applyBorder="1" applyAlignment="1" applyProtection="1">
      <alignment vertical="center"/>
    </xf>
    <xf numFmtId="0" fontId="4" fillId="2" borderId="0" xfId="13" applyFont="1" applyFill="1" applyBorder="1" applyProtection="1">
      <alignment vertical="center"/>
    </xf>
    <xf numFmtId="0" fontId="4" fillId="2" borderId="0" xfId="13" applyFont="1" applyFill="1" applyProtection="1">
      <alignment vertical="center"/>
    </xf>
    <xf numFmtId="0" fontId="4" fillId="2" borderId="47" xfId="13" applyFont="1" applyFill="1" applyBorder="1" applyAlignment="1" applyProtection="1">
      <alignment horizontal="center"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8" xfId="7" applyFont="1" applyFill="1" applyBorder="1" applyAlignment="1">
      <alignment horizontal="left" vertical="center"/>
    </xf>
    <xf numFmtId="0" fontId="9" fillId="0" borderId="46"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0" fontId="9" fillId="0" borderId="0" xfId="7" applyFont="1" applyFill="1" applyBorder="1" applyAlignment="1" applyProtection="1">
      <alignment horizontal="center" vertical="center" shrinkToFit="1"/>
      <protection hidden="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lignment horizontal="center" vertical="center" shrinkToFit="1"/>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10"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11"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0" fontId="16" fillId="0" borderId="9" xfId="7" applyFont="1" applyFill="1" applyBorder="1">
      <alignment vertical="center"/>
    </xf>
    <xf numFmtId="0" fontId="16" fillId="0" borderId="11" xfId="7" applyFont="1" applyFill="1" applyBorder="1">
      <alignment vertical="center"/>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9" fillId="0" borderId="1" xfId="7" applyFont="1" applyFill="1" applyBorder="1" applyAlignment="1">
      <alignment horizontal="center" vertical="center"/>
    </xf>
    <xf numFmtId="0" fontId="15" fillId="0" borderId="3"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9" fillId="0" borderId="59" xfId="7" applyFont="1" applyFill="1" applyBorder="1" applyAlignment="1">
      <alignment horizontal="center" vertical="center"/>
    </xf>
    <xf numFmtId="0" fontId="9" fillId="0" borderId="49" xfId="7" applyFont="1" applyFill="1" applyBorder="1" applyAlignment="1">
      <alignment horizontal="center" vertical="center"/>
    </xf>
    <xf numFmtId="0" fontId="9" fillId="0" borderId="60" xfId="7" applyFont="1" applyFill="1" applyBorder="1" applyAlignment="1">
      <alignment horizontal="center" vertical="center"/>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35" xfId="7" applyFont="1" applyFill="1" applyBorder="1" applyAlignment="1">
      <alignment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0" fontId="13" fillId="0" borderId="55" xfId="12" applyFont="1" applyFill="1" applyBorder="1" applyAlignment="1">
      <alignment horizontal="center" vertical="center" shrinkToFit="1"/>
    </xf>
    <xf numFmtId="0" fontId="13" fillId="0" borderId="56" xfId="12" applyFont="1" applyFill="1" applyBorder="1" applyAlignment="1">
      <alignment horizontal="center" vertical="center" shrinkToFit="1"/>
    </xf>
    <xf numFmtId="0" fontId="13" fillId="0" borderId="57" xfId="12" applyFont="1" applyFill="1" applyBorder="1" applyAlignment="1">
      <alignment horizontal="center" vertical="center" shrinkToFit="1"/>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9" fillId="0" borderId="39"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19" xfId="9" applyFont="1" applyFill="1" applyBorder="1" applyAlignment="1">
      <alignment horizontal="left" vertical="center"/>
    </xf>
    <xf numFmtId="0" fontId="9" fillId="0" borderId="20" xfId="9" applyFont="1" applyFill="1" applyBorder="1" applyAlignment="1">
      <alignment horizontal="left" vertical="center"/>
    </xf>
    <xf numFmtId="0" fontId="9" fillId="0" borderId="21" xfId="9" applyFont="1" applyFill="1" applyBorder="1" applyAlignment="1">
      <alignment horizontal="left" vertical="center"/>
    </xf>
    <xf numFmtId="0" fontId="13" fillId="0" borderId="1" xfId="7" applyFont="1" applyFill="1" applyBorder="1" applyAlignment="1">
      <alignmen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12" applyFont="1" applyFill="1" applyBorder="1" applyAlignment="1">
      <alignment horizontal="center" vertical="center" shrinkToFit="1"/>
    </xf>
    <xf numFmtId="0" fontId="13" fillId="0" borderId="2" xfId="12" applyFont="1" applyFill="1" applyBorder="1" applyAlignment="1">
      <alignment horizontal="center" vertical="center" shrinkToFit="1"/>
    </xf>
    <xf numFmtId="0" fontId="13" fillId="0" borderId="3" xfId="12" applyFont="1" applyFill="1" applyBorder="1" applyAlignment="1">
      <alignment horizontal="center" vertical="center" shrinkToFit="1"/>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0" fontId="9" fillId="0" borderId="30" xfId="7" applyFont="1" applyFill="1" applyBorder="1" applyAlignment="1">
      <alignment horizontal="center"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13" fillId="0" borderId="9" xfId="7" applyFont="1" applyFill="1" applyBorder="1" applyAlignment="1">
      <alignment vertical="center"/>
    </xf>
    <xf numFmtId="0" fontId="13" fillId="0" borderId="11" xfId="7" applyFont="1" applyFill="1" applyBorder="1" applyAlignment="1">
      <alignment vertical="center"/>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21"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29" xfId="7" applyFont="1" applyFill="1" applyBorder="1" applyAlignment="1">
      <alignment horizontal="center"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4" xfId="7" applyFont="1" applyFill="1" applyBorder="1" applyAlignment="1">
      <alignment horizontal="center" vertical="center"/>
    </xf>
    <xf numFmtId="0" fontId="9" fillId="3" borderId="73" xfId="10" applyFont="1" applyFill="1" applyBorder="1" applyAlignment="1">
      <alignment horizontal="right" vertical="center" shrinkToFit="1"/>
    </xf>
    <xf numFmtId="0" fontId="9" fillId="3" borderId="0" xfId="10" applyFont="1" applyFill="1" applyBorder="1" applyAlignment="1">
      <alignment horizontal="right" vertical="center" shrinkToFit="1"/>
    </xf>
    <xf numFmtId="0" fontId="9" fillId="3" borderId="5" xfId="10" applyFont="1" applyFill="1" applyBorder="1" applyAlignment="1">
      <alignment horizontal="right" vertical="center" shrinkToFit="1"/>
    </xf>
    <xf numFmtId="0" fontId="9" fillId="0" borderId="4" xfId="10" applyFont="1" applyBorder="1">
      <alignment vertical="center"/>
    </xf>
    <xf numFmtId="0" fontId="9" fillId="0" borderId="0" xfId="10" applyFont="1" applyBorder="1">
      <alignment vertical="center"/>
    </xf>
    <xf numFmtId="0" fontId="9" fillId="0" borderId="5" xfId="10" applyFont="1" applyBorder="1">
      <alignment vertical="center"/>
    </xf>
    <xf numFmtId="177" fontId="9" fillId="0" borderId="4" xfId="10" applyNumberFormat="1" applyFont="1" applyFill="1" applyBorder="1" applyAlignment="1">
      <alignment horizontal="right" vertical="center" shrinkToFit="1"/>
    </xf>
    <xf numFmtId="0" fontId="3" fillId="0" borderId="0" xfId="10" applyFill="1" applyAlignment="1">
      <alignment horizontal="right" vertical="center" shrinkToFit="1"/>
    </xf>
    <xf numFmtId="0" fontId="3" fillId="0" borderId="70" xfId="10" applyFill="1" applyBorder="1" applyAlignment="1">
      <alignment horizontal="right" vertical="center" shrinkToFit="1"/>
    </xf>
    <xf numFmtId="177" fontId="9" fillId="0" borderId="0" xfId="10" applyNumberFormat="1" applyFont="1" applyFill="1" applyBorder="1" applyAlignment="1">
      <alignment horizontal="right" vertical="center" shrinkToFit="1"/>
    </xf>
    <xf numFmtId="177" fontId="9" fillId="0" borderId="70" xfId="10" applyNumberFormat="1" applyFont="1" applyFill="1" applyBorder="1" applyAlignment="1">
      <alignment horizontal="right" vertical="center" shrinkToFit="1"/>
    </xf>
    <xf numFmtId="183" fontId="9" fillId="0" borderId="73" xfId="10" applyNumberFormat="1" applyFont="1" applyFill="1" applyBorder="1" applyAlignment="1">
      <alignment horizontal="right" vertical="center" shrinkToFit="1"/>
    </xf>
    <xf numFmtId="183" fontId="9" fillId="0" borderId="0" xfId="10" applyNumberFormat="1" applyFont="1" applyFill="1" applyBorder="1" applyAlignment="1">
      <alignment horizontal="right" vertical="center" shrinkToFit="1"/>
    </xf>
    <xf numFmtId="183" fontId="9" fillId="0" borderId="70" xfId="10" applyNumberFormat="1" applyFont="1" applyFill="1" applyBorder="1" applyAlignment="1">
      <alignment horizontal="right" vertical="center" shrinkToFit="1"/>
    </xf>
    <xf numFmtId="177" fontId="9" fillId="0" borderId="73" xfId="10" applyNumberFormat="1" applyFont="1" applyFill="1" applyBorder="1" applyAlignment="1">
      <alignment horizontal="right" vertical="center" shrinkToFit="1"/>
    </xf>
    <xf numFmtId="177" fontId="9" fillId="3" borderId="73" xfId="10" applyNumberFormat="1" applyFont="1" applyFill="1" applyBorder="1" applyAlignment="1">
      <alignment horizontal="right" vertical="center" shrinkToFit="1"/>
    </xf>
    <xf numFmtId="177" fontId="9" fillId="3" borderId="0" xfId="10" applyNumberFormat="1" applyFont="1" applyFill="1" applyBorder="1" applyAlignment="1">
      <alignment horizontal="right" vertical="center" shrinkToFit="1"/>
    </xf>
    <xf numFmtId="177" fontId="9" fillId="3" borderId="70" xfId="10" applyNumberFormat="1" applyFont="1" applyFill="1" applyBorder="1" applyAlignment="1">
      <alignment horizontal="right" vertical="center" shrinkToFit="1"/>
    </xf>
    <xf numFmtId="0" fontId="9" fillId="0" borderId="6" xfId="10" applyFont="1" applyBorder="1">
      <alignment vertical="center"/>
    </xf>
    <xf numFmtId="0" fontId="9" fillId="0" borderId="7" xfId="10" applyFont="1" applyBorder="1">
      <alignment vertical="center"/>
    </xf>
    <xf numFmtId="0" fontId="9" fillId="0" borderId="8" xfId="10" applyFont="1" applyBorder="1">
      <alignment vertical="center"/>
    </xf>
    <xf numFmtId="177" fontId="9" fillId="0" borderId="6" xfId="10" applyNumberFormat="1" applyFont="1" applyFill="1" applyBorder="1" applyAlignment="1">
      <alignment horizontal="right" vertical="center" shrinkToFit="1"/>
    </xf>
    <xf numFmtId="0" fontId="3" fillId="0" borderId="7" xfId="10" applyFill="1" applyBorder="1" applyAlignment="1">
      <alignment horizontal="right" vertical="center" shrinkToFit="1"/>
    </xf>
    <xf numFmtId="0" fontId="3" fillId="0" borderId="74" xfId="10" applyFill="1" applyBorder="1" applyAlignment="1">
      <alignment horizontal="right" vertical="center" shrinkToFit="1"/>
    </xf>
    <xf numFmtId="183" fontId="9" fillId="0" borderId="76" xfId="10" applyNumberFormat="1" applyFont="1" applyFill="1" applyBorder="1" applyAlignment="1">
      <alignment horizontal="right" vertical="center" shrinkToFit="1"/>
    </xf>
    <xf numFmtId="183" fontId="3" fillId="0" borderId="7" xfId="10" applyNumberFormat="1" applyFill="1" applyBorder="1" applyAlignment="1">
      <alignment horizontal="right" vertical="center" shrinkToFit="1"/>
    </xf>
    <xf numFmtId="183" fontId="3" fillId="0" borderId="74" xfId="10" applyNumberFormat="1" applyFill="1" applyBorder="1" applyAlignment="1">
      <alignment horizontal="right" vertical="center" shrinkToFit="1"/>
    </xf>
    <xf numFmtId="177" fontId="9" fillId="0" borderId="76" xfId="10" applyNumberFormat="1" applyFont="1" applyFill="1" applyBorder="1" applyAlignment="1">
      <alignment horizontal="right" vertical="center" shrinkToFit="1"/>
    </xf>
    <xf numFmtId="177" fontId="9" fillId="3" borderId="76" xfId="10" applyNumberFormat="1" applyFont="1" applyFill="1" applyBorder="1" applyAlignment="1">
      <alignment horizontal="right" vertical="center" shrinkToFit="1"/>
    </xf>
    <xf numFmtId="177" fontId="9" fillId="3" borderId="7" xfId="10" applyNumberFormat="1" applyFont="1" applyFill="1" applyBorder="1" applyAlignment="1">
      <alignment horizontal="right" vertical="center" shrinkToFit="1"/>
    </xf>
    <xf numFmtId="177" fontId="9" fillId="3" borderId="74" xfId="10" applyNumberFormat="1" applyFont="1" applyFill="1" applyBorder="1" applyAlignment="1">
      <alignment horizontal="right" vertical="center" shrinkToFit="1"/>
    </xf>
    <xf numFmtId="0" fontId="9" fillId="3" borderId="76" xfId="10" applyFont="1" applyFill="1" applyBorder="1" applyAlignment="1">
      <alignment horizontal="right" vertical="center" shrinkToFit="1"/>
    </xf>
    <xf numFmtId="0" fontId="9" fillId="3" borderId="7" xfId="10" applyFont="1" applyFill="1" applyBorder="1" applyAlignment="1">
      <alignment horizontal="right" vertical="center" shrinkToFit="1"/>
    </xf>
    <xf numFmtId="0" fontId="9" fillId="3" borderId="8" xfId="10" applyFont="1" applyFill="1" applyBorder="1" applyAlignment="1">
      <alignment horizontal="right" vertical="center" shrinkToFit="1"/>
    </xf>
    <xf numFmtId="0" fontId="9" fillId="0" borderId="1" xfId="10" applyFont="1" applyBorder="1" applyAlignment="1">
      <alignment horizontal="center" vertical="center" textRotation="255"/>
    </xf>
    <xf numFmtId="0" fontId="9" fillId="0" borderId="3" xfId="10" applyFont="1" applyBorder="1" applyAlignment="1">
      <alignment horizontal="center" vertical="center" textRotation="255"/>
    </xf>
    <xf numFmtId="0" fontId="9" fillId="0" borderId="4" xfId="10" applyFont="1" applyBorder="1" applyAlignment="1">
      <alignment horizontal="center" vertical="center" textRotation="255"/>
    </xf>
    <xf numFmtId="0" fontId="9" fillId="0" borderId="5" xfId="10" applyFont="1" applyBorder="1" applyAlignment="1">
      <alignment horizontal="center" vertical="center" textRotation="255"/>
    </xf>
    <xf numFmtId="0" fontId="9" fillId="0" borderId="6" xfId="10" applyFont="1" applyBorder="1" applyAlignment="1">
      <alignment horizontal="center" vertical="center" textRotation="255"/>
    </xf>
    <xf numFmtId="0" fontId="9" fillId="0" borderId="8" xfId="10" applyFont="1" applyBorder="1" applyAlignment="1">
      <alignment horizontal="center" vertical="center" textRotation="255"/>
    </xf>
    <xf numFmtId="183" fontId="3" fillId="0" borderId="0" xfId="10" applyNumberFormat="1" applyFill="1" applyAlignment="1">
      <alignment horizontal="right" vertical="center" shrinkToFit="1"/>
    </xf>
    <xf numFmtId="183" fontId="3" fillId="0" borderId="70" xfId="10" applyNumberFormat="1" applyFill="1" applyBorder="1" applyAlignment="1">
      <alignment horizontal="right" vertical="center" shrinkToFit="1"/>
    </xf>
    <xf numFmtId="183" fontId="3" fillId="0" borderId="5" xfId="10" applyNumberFormat="1" applyFill="1" applyBorder="1" applyAlignment="1">
      <alignment horizontal="right" vertical="center" shrinkToFit="1"/>
    </xf>
    <xf numFmtId="0" fontId="9" fillId="0" borderId="4" xfId="10" applyFont="1" applyFill="1" applyBorder="1" applyAlignment="1">
      <alignment horizontal="left" vertical="center"/>
    </xf>
    <xf numFmtId="0" fontId="9" fillId="0" borderId="0" xfId="10" applyFont="1" applyFill="1" applyBorder="1" applyAlignment="1">
      <alignment horizontal="left" vertical="center"/>
    </xf>
    <xf numFmtId="0" fontId="9" fillId="0" borderId="5" xfId="10" applyFont="1" applyFill="1" applyBorder="1" applyAlignment="1">
      <alignment horizontal="left" vertical="center"/>
    </xf>
    <xf numFmtId="0" fontId="3" fillId="0" borderId="5" xfId="10" applyFill="1" applyBorder="1" applyAlignment="1">
      <alignment horizontal="right" vertical="center" shrinkToFit="1"/>
    </xf>
    <xf numFmtId="0" fontId="9" fillId="0" borderId="0" xfId="10" applyFont="1" applyFill="1" applyBorder="1">
      <alignment vertical="center"/>
    </xf>
    <xf numFmtId="0" fontId="9" fillId="0" borderId="5" xfId="10" applyFont="1" applyFill="1" applyBorder="1">
      <alignment vertical="center"/>
    </xf>
    <xf numFmtId="177" fontId="9" fillId="0" borderId="5" xfId="10" applyNumberFormat="1" applyFont="1" applyFill="1" applyBorder="1" applyAlignment="1">
      <alignment horizontal="right" vertical="center" shrinkToFit="1"/>
    </xf>
    <xf numFmtId="0" fontId="9" fillId="0" borderId="4" xfId="10" applyFont="1" applyFill="1" applyBorder="1">
      <alignment vertical="center"/>
    </xf>
    <xf numFmtId="0" fontId="9" fillId="0" borderId="4" xfId="10" applyFont="1" applyFill="1" applyBorder="1" applyAlignment="1">
      <alignment horizontal="center" vertical="center" wrapText="1"/>
    </xf>
    <xf numFmtId="0" fontId="9" fillId="0" borderId="0" xfId="10" applyFont="1" applyFill="1" applyBorder="1" applyAlignment="1">
      <alignment horizontal="center" vertical="center" wrapText="1"/>
    </xf>
    <xf numFmtId="0" fontId="9" fillId="0" borderId="6" xfId="10" applyFont="1" applyFill="1" applyBorder="1" applyAlignment="1">
      <alignment horizontal="center" vertical="center" wrapText="1"/>
    </xf>
    <xf numFmtId="0" fontId="9" fillId="0" borderId="7" xfId="10" applyFont="1" applyFill="1" applyBorder="1" applyAlignment="1">
      <alignment horizontal="center" vertical="center" wrapText="1"/>
    </xf>
    <xf numFmtId="0" fontId="9" fillId="0" borderId="6" xfId="10" applyFont="1" applyFill="1" applyBorder="1" applyAlignment="1">
      <alignment horizontal="left" vertical="center"/>
    </xf>
    <xf numFmtId="0" fontId="9" fillId="0" borderId="7" xfId="10" applyFont="1" applyFill="1" applyBorder="1" applyAlignment="1">
      <alignment horizontal="left" vertical="center"/>
    </xf>
    <xf numFmtId="0" fontId="9" fillId="0" borderId="8" xfId="10" applyFont="1" applyFill="1" applyBorder="1" applyAlignment="1">
      <alignment horizontal="left" vertical="center"/>
    </xf>
    <xf numFmtId="177" fontId="9" fillId="0" borderId="7" xfId="10" applyNumberFormat="1" applyFont="1" applyFill="1" applyBorder="1" applyAlignment="1">
      <alignment horizontal="right" vertical="center" shrinkToFit="1"/>
    </xf>
    <xf numFmtId="0" fontId="3" fillId="0" borderId="8" xfId="10" applyFill="1" applyBorder="1" applyAlignment="1">
      <alignment horizontal="right" vertical="center" shrinkToFit="1"/>
    </xf>
    <xf numFmtId="0" fontId="9" fillId="0" borderId="7" xfId="10" applyFont="1" applyFill="1" applyBorder="1">
      <alignment vertical="center"/>
    </xf>
    <xf numFmtId="0" fontId="9" fillId="0" borderId="8" xfId="10" applyFont="1" applyFill="1" applyBorder="1">
      <alignment vertical="center"/>
    </xf>
    <xf numFmtId="177" fontId="9" fillId="0" borderId="8" xfId="10" applyNumberFormat="1" applyFont="1" applyFill="1" applyBorder="1" applyAlignment="1">
      <alignment horizontal="right" vertical="center" shrinkToFit="1"/>
    </xf>
    <xf numFmtId="177" fontId="9" fillId="0" borderId="74" xfId="10" applyNumberFormat="1" applyFont="1" applyFill="1" applyBorder="1" applyAlignment="1">
      <alignment horizontal="right" vertical="center" shrinkToFit="1"/>
    </xf>
    <xf numFmtId="183" fontId="9" fillId="0" borderId="75" xfId="10" applyNumberFormat="1" applyFont="1" applyFill="1" applyBorder="1" applyAlignment="1">
      <alignment horizontal="right" vertical="center" shrinkToFit="1"/>
    </xf>
    <xf numFmtId="177" fontId="9" fillId="0" borderId="75" xfId="10" applyNumberFormat="1" applyFont="1" applyFill="1" applyBorder="1" applyAlignment="1">
      <alignment horizontal="right" vertical="center" shrinkToFit="1"/>
    </xf>
    <xf numFmtId="183" fontId="9" fillId="0" borderId="7" xfId="10" applyNumberFormat="1" applyFont="1" applyFill="1" applyBorder="1" applyAlignment="1">
      <alignment horizontal="right" vertical="center" shrinkToFit="1"/>
    </xf>
    <xf numFmtId="183" fontId="9" fillId="0" borderId="8" xfId="10" applyNumberFormat="1" applyFont="1" applyFill="1" applyBorder="1" applyAlignment="1">
      <alignment horizontal="right" vertical="center" shrinkToFit="1"/>
    </xf>
    <xf numFmtId="183" fontId="9" fillId="0" borderId="71" xfId="10" applyNumberFormat="1" applyFont="1" applyFill="1" applyBorder="1" applyAlignment="1">
      <alignment horizontal="right" vertical="center" shrinkToFit="1"/>
    </xf>
    <xf numFmtId="177" fontId="9" fillId="0" borderId="71" xfId="10" applyNumberFormat="1" applyFont="1" applyFill="1" applyBorder="1" applyAlignment="1">
      <alignment horizontal="right" vertical="center" shrinkToFit="1"/>
    </xf>
    <xf numFmtId="183" fontId="9" fillId="0" borderId="5" xfId="10" applyNumberFormat="1" applyFont="1" applyFill="1" applyBorder="1" applyAlignment="1">
      <alignment horizontal="right" vertical="center" shrinkToFit="1"/>
    </xf>
    <xf numFmtId="177" fontId="9" fillId="0" borderId="1" xfId="10" applyNumberFormat="1" applyFont="1" applyFill="1" applyBorder="1" applyAlignment="1">
      <alignment horizontal="right" vertical="center" shrinkToFit="1"/>
    </xf>
    <xf numFmtId="177" fontId="9" fillId="0" borderId="2" xfId="10" applyNumberFormat="1" applyFont="1" applyFill="1" applyBorder="1" applyAlignment="1">
      <alignment horizontal="right" vertical="center" shrinkToFit="1"/>
    </xf>
    <xf numFmtId="177" fontId="9" fillId="0" borderId="3" xfId="10" applyNumberFormat="1" applyFont="1" applyFill="1" applyBorder="1" applyAlignment="1">
      <alignment horizontal="right" vertical="center" shrinkToFit="1"/>
    </xf>
    <xf numFmtId="0" fontId="9" fillId="0" borderId="1" xfId="10" applyFont="1" applyFill="1" applyBorder="1" applyAlignment="1">
      <alignment horizontal="left" vertical="center"/>
    </xf>
    <xf numFmtId="0" fontId="9" fillId="0" borderId="2" xfId="10" applyFont="1" applyFill="1" applyBorder="1" applyAlignment="1">
      <alignment horizontal="left" vertical="center"/>
    </xf>
    <xf numFmtId="0" fontId="9" fillId="0" borderId="3" xfId="10" applyFont="1" applyFill="1" applyBorder="1" applyAlignment="1">
      <alignment horizontal="left" vertical="center"/>
    </xf>
    <xf numFmtId="0" fontId="9" fillId="0" borderId="1" xfId="10" applyFont="1" applyFill="1" applyBorder="1">
      <alignment vertical="center"/>
    </xf>
    <xf numFmtId="0" fontId="9" fillId="0" borderId="2" xfId="10" applyFont="1" applyFill="1" applyBorder="1">
      <alignment vertical="center"/>
    </xf>
    <xf numFmtId="0" fontId="9" fillId="0" borderId="3" xfId="10" applyFont="1" applyFill="1" applyBorder="1">
      <alignment vertical="center"/>
    </xf>
    <xf numFmtId="0" fontId="9" fillId="0" borderId="10" xfId="10" applyFont="1" applyBorder="1" applyAlignment="1">
      <alignment horizontal="center" vertical="center"/>
    </xf>
    <xf numFmtId="0" fontId="9" fillId="0" borderId="9" xfId="10" applyFont="1" applyBorder="1" applyAlignment="1">
      <alignment horizontal="center" vertical="center"/>
    </xf>
    <xf numFmtId="0" fontId="9" fillId="0" borderId="11" xfId="10" applyFont="1" applyBorder="1" applyAlignment="1">
      <alignment horizontal="center" vertical="center"/>
    </xf>
    <xf numFmtId="183" fontId="9" fillId="0" borderId="6" xfId="10" applyNumberFormat="1" applyFont="1" applyFill="1" applyBorder="1" applyAlignment="1">
      <alignment horizontal="right" vertical="center" shrinkToFit="1"/>
    </xf>
    <xf numFmtId="183" fontId="9" fillId="0" borderId="4" xfId="10" applyNumberFormat="1" applyFont="1" applyFill="1" applyBorder="1" applyAlignment="1">
      <alignment horizontal="right" vertical="center" shrinkToFit="1"/>
    </xf>
    <xf numFmtId="0" fontId="3" fillId="0" borderId="0" xfId="10" applyFill="1" applyBorder="1" applyAlignment="1">
      <alignment horizontal="right" vertical="center" shrinkToFit="1"/>
    </xf>
    <xf numFmtId="183" fontId="9" fillId="0" borderId="1" xfId="10" applyNumberFormat="1" applyFont="1" applyFill="1" applyBorder="1" applyAlignment="1">
      <alignment horizontal="right" vertical="center" shrinkToFit="1"/>
    </xf>
    <xf numFmtId="0" fontId="3" fillId="0" borderId="2" xfId="10" applyFill="1" applyBorder="1" applyAlignment="1">
      <alignment horizontal="right" vertical="center" shrinkToFit="1"/>
    </xf>
    <xf numFmtId="183" fontId="9" fillId="0" borderId="2" xfId="10" applyNumberFormat="1" applyFont="1" applyFill="1" applyBorder="1" applyAlignment="1">
      <alignment horizontal="right" vertical="center" shrinkToFit="1"/>
    </xf>
    <xf numFmtId="0" fontId="3" fillId="0" borderId="3" xfId="10" applyFill="1" applyBorder="1" applyAlignment="1">
      <alignment horizontal="right" vertical="center" shrinkToFit="1"/>
    </xf>
    <xf numFmtId="0" fontId="9" fillId="0" borderId="1" xfId="10" applyFont="1" applyFill="1" applyBorder="1" applyAlignment="1">
      <alignment horizontal="center" vertical="center" textRotation="255"/>
    </xf>
    <xf numFmtId="0" fontId="9" fillId="0" borderId="3" xfId="10" applyFont="1" applyFill="1" applyBorder="1" applyAlignment="1">
      <alignment horizontal="center" vertical="center" textRotation="255"/>
    </xf>
    <xf numFmtId="0" fontId="9" fillId="0" borderId="4" xfId="10" applyFont="1" applyFill="1" applyBorder="1" applyAlignment="1">
      <alignment horizontal="center" vertical="center" textRotation="255"/>
    </xf>
    <xf numFmtId="0" fontId="9" fillId="0" borderId="5" xfId="10" applyFont="1" applyFill="1" applyBorder="1" applyAlignment="1">
      <alignment horizontal="center" vertical="center" textRotation="255"/>
    </xf>
    <xf numFmtId="0" fontId="9" fillId="0" borderId="6" xfId="10" applyFont="1" applyFill="1" applyBorder="1" applyAlignment="1">
      <alignment horizontal="center" vertical="center" textRotation="255"/>
    </xf>
    <xf numFmtId="0" fontId="9" fillId="0" borderId="8" xfId="10" applyFont="1" applyFill="1" applyBorder="1" applyAlignment="1">
      <alignment horizontal="center" vertical="center" textRotation="255"/>
    </xf>
    <xf numFmtId="0" fontId="9" fillId="0" borderId="1" xfId="10" applyFont="1" applyBorder="1" applyAlignment="1">
      <alignment horizontal="center" vertical="center" wrapText="1"/>
    </xf>
    <xf numFmtId="0" fontId="9" fillId="0" borderId="2" xfId="10" applyFont="1" applyBorder="1" applyAlignment="1">
      <alignment horizontal="center" vertical="center" wrapText="1"/>
    </xf>
    <xf numFmtId="0" fontId="9" fillId="0" borderId="4" xfId="10" applyFont="1" applyBorder="1" applyAlignment="1">
      <alignment horizontal="center" vertical="center" wrapText="1"/>
    </xf>
    <xf numFmtId="0" fontId="9" fillId="0" borderId="0" xfId="10" applyFont="1" applyBorder="1" applyAlignment="1">
      <alignment horizontal="center" vertical="center" wrapText="1"/>
    </xf>
    <xf numFmtId="0" fontId="9" fillId="0" borderId="6" xfId="10" applyFont="1" applyBorder="1" applyAlignment="1">
      <alignment horizontal="center" vertical="center" wrapText="1"/>
    </xf>
    <xf numFmtId="0" fontId="9" fillId="0" borderId="7" xfId="10" applyFont="1" applyBorder="1" applyAlignment="1">
      <alignment horizontal="center" vertical="center" wrapText="1"/>
    </xf>
    <xf numFmtId="0" fontId="9" fillId="0" borderId="2" xfId="10" applyFont="1" applyBorder="1" applyAlignment="1">
      <alignment vertical="center" textRotation="255"/>
    </xf>
    <xf numFmtId="0" fontId="9" fillId="0" borderId="0" xfId="10" applyFont="1" applyBorder="1" applyAlignment="1">
      <alignment vertical="center" textRotation="255"/>
    </xf>
    <xf numFmtId="0" fontId="9" fillId="0" borderId="7" xfId="10" applyFont="1" applyBorder="1" applyAlignment="1">
      <alignment vertical="center" textRotation="255"/>
    </xf>
    <xf numFmtId="0" fontId="9" fillId="0" borderId="1" xfId="10" applyFont="1" applyBorder="1">
      <alignment vertical="center"/>
    </xf>
    <xf numFmtId="0" fontId="9" fillId="0" borderId="2" xfId="10" applyFont="1" applyBorder="1">
      <alignment vertical="center"/>
    </xf>
    <xf numFmtId="0" fontId="9" fillId="0" borderId="3" xfId="10" applyFont="1" applyBorder="1">
      <alignment vertical="center"/>
    </xf>
    <xf numFmtId="0" fontId="3" fillId="0" borderId="9" xfId="10" applyBorder="1" applyAlignment="1">
      <alignment horizontal="center" vertical="center"/>
    </xf>
    <xf numFmtId="0" fontId="3" fillId="0" borderId="11" xfId="10" applyBorder="1" applyAlignment="1">
      <alignment horizontal="center" vertical="center"/>
    </xf>
    <xf numFmtId="177" fontId="9" fillId="0" borderId="72" xfId="10" applyNumberFormat="1" applyFont="1" applyFill="1" applyBorder="1" applyAlignment="1">
      <alignment horizontal="right" vertical="center" shrinkToFit="1"/>
    </xf>
    <xf numFmtId="0" fontId="15" fillId="0" borderId="4" xfId="10" applyFont="1" applyBorder="1">
      <alignment vertical="center"/>
    </xf>
    <xf numFmtId="0" fontId="15" fillId="0" borderId="0" xfId="10" applyFont="1" applyBorder="1">
      <alignment vertical="center"/>
    </xf>
    <xf numFmtId="0" fontId="15" fillId="0" borderId="5" xfId="10" applyFont="1" applyBorder="1">
      <alignment vertical="center"/>
    </xf>
    <xf numFmtId="0" fontId="9" fillId="0" borderId="4" xfId="10"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9" fillId="0" borderId="69" xfId="10" applyNumberFormat="1" applyFont="1" applyFill="1" applyBorder="1" applyAlignment="1">
      <alignment horizontal="right" vertical="center" shrinkToFit="1"/>
    </xf>
    <xf numFmtId="177" fontId="9" fillId="0" borderId="67" xfId="10" applyNumberFormat="1" applyFont="1" applyFill="1" applyBorder="1" applyAlignment="1">
      <alignment horizontal="right" vertical="center" shrinkToFit="1"/>
    </xf>
    <xf numFmtId="183" fontId="9" fillId="0" borderId="69" xfId="10" applyNumberFormat="1" applyFont="1" applyFill="1" applyBorder="1" applyAlignment="1">
      <alignment horizontal="right" vertical="center" shrinkToFit="1"/>
    </xf>
    <xf numFmtId="183" fontId="9" fillId="0" borderId="3" xfId="10" applyNumberFormat="1" applyFont="1" applyFill="1" applyBorder="1" applyAlignment="1">
      <alignment horizontal="right" vertical="center" shrinkToFit="1"/>
    </xf>
    <xf numFmtId="0" fontId="1" fillId="0" borderId="0" xfId="1" applyAlignment="1">
      <alignment vertical="center"/>
    </xf>
    <xf numFmtId="183" fontId="9" fillId="0" borderId="67" xfId="10" applyNumberFormat="1" applyFont="1" applyFill="1" applyBorder="1" applyAlignment="1">
      <alignment horizontal="right" vertical="center" shrinkToFit="1"/>
    </xf>
    <xf numFmtId="0" fontId="9" fillId="0" borderId="10" xfId="10" applyFont="1" applyFill="1" applyBorder="1" applyAlignment="1">
      <alignment horizontal="center" vertical="center"/>
    </xf>
    <xf numFmtId="0" fontId="9" fillId="0" borderId="9" xfId="10" applyFont="1" applyFill="1" applyBorder="1" applyAlignment="1">
      <alignment horizontal="center" vertical="center"/>
    </xf>
    <xf numFmtId="0" fontId="9" fillId="0" borderId="11" xfId="10" applyFont="1" applyFill="1" applyBorder="1" applyAlignment="1">
      <alignment horizontal="center" vertical="center"/>
    </xf>
    <xf numFmtId="0" fontId="9" fillId="0" borderId="6" xfId="10" applyFont="1" applyFill="1" applyBorder="1">
      <alignment vertical="center"/>
    </xf>
    <xf numFmtId="177" fontId="9" fillId="0" borderId="4" xfId="10" applyNumberFormat="1" applyFont="1" applyFill="1" applyBorder="1" applyAlignment="1">
      <alignment horizontal="right" vertical="center"/>
    </xf>
    <xf numFmtId="177" fontId="9" fillId="0" borderId="0" xfId="10" applyNumberFormat="1" applyFont="1" applyFill="1" applyBorder="1" applyAlignment="1">
      <alignment horizontal="right" vertical="center"/>
    </xf>
    <xf numFmtId="177" fontId="9" fillId="0" borderId="70" xfId="10" applyNumberFormat="1" applyFont="1" applyFill="1" applyBorder="1" applyAlignment="1">
      <alignment horizontal="right" vertical="center"/>
    </xf>
    <xf numFmtId="183" fontId="9" fillId="0" borderId="71" xfId="10" applyNumberFormat="1" applyFont="1" applyFill="1" applyBorder="1" applyAlignment="1">
      <alignment horizontal="right" vertical="center"/>
    </xf>
    <xf numFmtId="177" fontId="9" fillId="0" borderId="73" xfId="10" applyNumberFormat="1" applyFont="1" applyFill="1" applyBorder="1" applyAlignment="1">
      <alignment horizontal="right" vertical="center"/>
    </xf>
    <xf numFmtId="0" fontId="15" fillId="0" borderId="10" xfId="10" applyFont="1" applyFill="1" applyBorder="1" applyAlignment="1">
      <alignment horizontal="center" vertical="center"/>
    </xf>
    <xf numFmtId="0" fontId="15" fillId="0" borderId="9" xfId="10" applyFont="1" applyFill="1" applyBorder="1" applyAlignment="1">
      <alignment horizontal="center" vertical="center"/>
    </xf>
    <xf numFmtId="0" fontId="15" fillId="0" borderId="11" xfId="10" applyFont="1" applyFill="1" applyBorder="1" applyAlignment="1">
      <alignment horizontal="center" vertical="center"/>
    </xf>
    <xf numFmtId="177" fontId="9" fillId="0" borderId="5" xfId="10" applyNumberFormat="1" applyFont="1" applyFill="1" applyBorder="1" applyAlignment="1">
      <alignment horizontal="right" vertical="center"/>
    </xf>
    <xf numFmtId="183" fontId="9" fillId="0" borderId="68" xfId="10" applyNumberFormat="1" applyFont="1" applyFill="1" applyBorder="1" applyAlignment="1">
      <alignment horizontal="right" vertical="center" shrinkToFit="1"/>
    </xf>
    <xf numFmtId="177" fontId="9" fillId="0" borderId="68" xfId="10" applyNumberFormat="1" applyFont="1" applyFill="1" applyBorder="1" applyAlignment="1">
      <alignment horizontal="right" vertical="center" shrinkToFit="1"/>
    </xf>
    <xf numFmtId="49" fontId="12" fillId="0" borderId="22" xfId="10" applyNumberFormat="1" applyFont="1" applyFill="1" applyBorder="1" applyAlignment="1">
      <alignment horizontal="center" vertical="center"/>
    </xf>
    <xf numFmtId="49" fontId="12" fillId="0" borderId="23" xfId="10" applyNumberFormat="1" applyFont="1" applyFill="1" applyBorder="1" applyAlignment="1">
      <alignment horizontal="center" vertical="center"/>
    </xf>
    <xf numFmtId="49" fontId="12" fillId="0" borderId="24" xfId="10" applyNumberFormat="1" applyFont="1" applyFill="1" applyBorder="1" applyAlignment="1">
      <alignment horizontal="center" vertical="center"/>
    </xf>
    <xf numFmtId="0" fontId="9" fillId="0" borderId="12" xfId="10" applyFont="1" applyBorder="1" applyAlignment="1">
      <alignment horizontal="center" vertical="center"/>
    </xf>
    <xf numFmtId="0" fontId="4" fillId="4" borderId="17" xfId="13" applyFont="1" applyFill="1" applyBorder="1" applyAlignment="1" applyProtection="1">
      <alignment horizontal="center" vertical="center" wrapText="1"/>
      <protection locked="0"/>
    </xf>
    <xf numFmtId="0" fontId="4" fillId="4" borderId="20" xfId="13" applyFont="1" applyFill="1" applyBorder="1" applyAlignment="1" applyProtection="1">
      <alignment horizontal="center" vertical="center" wrapText="1"/>
      <protection locked="0"/>
    </xf>
    <xf numFmtId="0" fontId="4" fillId="4" borderId="15" xfId="13" applyFont="1" applyFill="1" applyBorder="1" applyAlignment="1" applyProtection="1">
      <alignment horizontal="center" vertical="center" wrapText="1"/>
      <protection locked="0"/>
    </xf>
    <xf numFmtId="0" fontId="4" fillId="4" borderId="80" xfId="13" applyFont="1" applyFill="1" applyBorder="1" applyAlignment="1" applyProtection="1">
      <alignment horizontal="center" vertical="center" wrapText="1"/>
      <protection locked="0"/>
    </xf>
    <xf numFmtId="0" fontId="4" fillId="4" borderId="78" xfId="13" applyFont="1" applyFill="1" applyBorder="1" applyAlignment="1" applyProtection="1">
      <alignment horizontal="center" vertical="center" wrapText="1"/>
      <protection locked="0"/>
    </xf>
    <xf numFmtId="0" fontId="4" fillId="4" borderId="79" xfId="13" applyFont="1" applyFill="1" applyBorder="1" applyAlignment="1" applyProtection="1">
      <alignment horizontal="center" vertical="center" wrapText="1"/>
      <protection locked="0"/>
    </xf>
    <xf numFmtId="0" fontId="3" fillId="4" borderId="17" xfId="13" applyFont="1" applyFill="1" applyBorder="1" applyAlignment="1" applyProtection="1">
      <alignment horizontal="center" vertical="center" wrapText="1"/>
      <protection locked="0"/>
    </xf>
    <xf numFmtId="0" fontId="3" fillId="4" borderId="20" xfId="13" applyFont="1" applyFill="1" applyBorder="1" applyAlignment="1" applyProtection="1">
      <alignment horizontal="center" vertical="center" wrapText="1"/>
      <protection locked="0"/>
    </xf>
    <xf numFmtId="0" fontId="3" fillId="4" borderId="15" xfId="13" applyFont="1" applyFill="1" applyBorder="1" applyAlignment="1" applyProtection="1">
      <alignment horizontal="center" vertical="center" wrapText="1"/>
      <protection locked="0"/>
    </xf>
    <xf numFmtId="0" fontId="3" fillId="4" borderId="80" xfId="13" applyFont="1" applyFill="1" applyBorder="1" applyAlignment="1" applyProtection="1">
      <alignment horizontal="center" vertical="center" wrapText="1"/>
      <protection locked="0"/>
    </xf>
    <xf numFmtId="0" fontId="3" fillId="4" borderId="78" xfId="13" applyFont="1" applyFill="1" applyBorder="1" applyAlignment="1" applyProtection="1">
      <alignment horizontal="center" vertical="center" wrapText="1"/>
      <protection locked="0"/>
    </xf>
    <xf numFmtId="0" fontId="3" fillId="4" borderId="79" xfId="13" applyFont="1" applyFill="1" applyBorder="1" applyAlignment="1" applyProtection="1">
      <alignment horizontal="center" vertical="center" wrapText="1"/>
      <protection locked="0"/>
    </xf>
    <xf numFmtId="0" fontId="4" fillId="4" borderId="21" xfId="13" applyFont="1" applyFill="1" applyBorder="1" applyAlignment="1" applyProtection="1">
      <alignment horizontal="center" vertical="center" wrapText="1"/>
      <protection locked="0"/>
    </xf>
    <xf numFmtId="0" fontId="4" fillId="4" borderId="81" xfId="13" applyFont="1" applyFill="1" applyBorder="1" applyAlignment="1" applyProtection="1">
      <alignment horizontal="center" vertical="center" wrapTex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86"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181" fontId="4" fillId="0" borderId="88" xfId="15" applyNumberFormat="1" applyFont="1" applyBorder="1" applyAlignment="1" applyProtection="1">
      <alignment horizontal="right" vertical="center" shrinkToFit="1"/>
      <protection locked="0"/>
    </xf>
    <xf numFmtId="181" fontId="4" fillId="0" borderId="89" xfId="15" applyNumberFormat="1" applyFont="1" applyBorder="1" applyAlignment="1" applyProtection="1">
      <alignment horizontal="right" vertical="center" shrinkToFit="1"/>
      <protection locked="0"/>
    </xf>
    <xf numFmtId="181" fontId="4" fillId="0" borderId="90" xfId="15"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0" fontId="4" fillId="4" borderId="19" xfId="13" applyFont="1" applyFill="1" applyBorder="1" applyAlignment="1" applyProtection="1">
      <alignment horizontal="center" vertical="center"/>
      <protection locked="0"/>
    </xf>
    <xf numFmtId="0" fontId="4" fillId="4" borderId="20" xfId="13" applyFont="1" applyFill="1" applyBorder="1" applyAlignment="1" applyProtection="1">
      <alignment horizontal="center" vertical="center"/>
      <protection locked="0"/>
    </xf>
    <xf numFmtId="0" fontId="4" fillId="4" borderId="15" xfId="13" applyFont="1" applyFill="1" applyBorder="1" applyAlignment="1" applyProtection="1">
      <alignment horizontal="center" vertical="center"/>
      <protection locked="0"/>
    </xf>
    <xf numFmtId="0" fontId="4" fillId="4" borderId="77" xfId="13" applyFont="1" applyFill="1" applyBorder="1" applyAlignment="1" applyProtection="1">
      <alignment horizontal="center" vertical="center"/>
      <protection locked="0"/>
    </xf>
    <xf numFmtId="0" fontId="4" fillId="4" borderId="78" xfId="13" applyFont="1" applyFill="1" applyBorder="1" applyAlignment="1" applyProtection="1">
      <alignment horizontal="center" vertical="center"/>
      <protection locked="0"/>
    </xf>
    <xf numFmtId="0" fontId="4" fillId="4" borderId="79" xfId="13" applyFont="1" applyFill="1" applyBorder="1" applyAlignment="1" applyProtection="1">
      <alignment horizontal="center" vertical="center"/>
      <protection locked="0"/>
    </xf>
    <xf numFmtId="0" fontId="23" fillId="2" borderId="22" xfId="13" applyFont="1" applyFill="1" applyBorder="1" applyAlignment="1" applyProtection="1">
      <alignment horizontal="center" vertical="center"/>
    </xf>
    <xf numFmtId="0" fontId="23" fillId="2" borderId="23" xfId="13" applyFont="1" applyFill="1" applyBorder="1" applyAlignment="1" applyProtection="1">
      <alignment horizontal="center" vertical="center"/>
    </xf>
    <xf numFmtId="0" fontId="23" fillId="2" borderId="24" xfId="13" applyFont="1" applyFill="1" applyBorder="1" applyAlignment="1" applyProtection="1">
      <alignment horizontal="center" vertical="center"/>
    </xf>
    <xf numFmtId="0" fontId="4" fillId="2" borderId="47" xfId="13" applyFont="1" applyFill="1" applyBorder="1" applyAlignment="1" applyProtection="1">
      <alignment horizontal="left" vertical="center"/>
    </xf>
    <xf numFmtId="0" fontId="4" fillId="4" borderId="19" xfId="13" applyFont="1" applyFill="1" applyBorder="1" applyAlignment="1" applyProtection="1">
      <alignment horizontal="center" vertical="center" wrapText="1"/>
      <protection locked="0"/>
    </xf>
    <xf numFmtId="0" fontId="4" fillId="4" borderId="77" xfId="13" applyFont="1" applyFill="1" applyBorder="1" applyAlignment="1" applyProtection="1">
      <alignment horizontal="center" vertical="center" wrapText="1"/>
      <protection locked="0"/>
    </xf>
    <xf numFmtId="0" fontId="4" fillId="0" borderId="83" xfId="16" applyNumberFormat="1" applyFont="1" applyBorder="1" applyAlignment="1" applyProtection="1">
      <alignment horizontal="left" vertical="center" shrinkToFit="1"/>
      <protection locked="0"/>
    </xf>
    <xf numFmtId="0" fontId="4" fillId="0" borderId="84" xfId="16" applyNumberFormat="1" applyFont="1" applyBorder="1" applyAlignment="1" applyProtection="1">
      <alignment horizontal="left" vertical="center" shrinkToFit="1"/>
      <protection locked="0"/>
    </xf>
    <xf numFmtId="0" fontId="4" fillId="0" borderId="95" xfId="16" applyNumberFormat="1"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100"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181" fontId="4" fillId="0" borderId="102" xfId="15" applyNumberFormat="1" applyFont="1" applyBorder="1" applyAlignment="1" applyProtection="1">
      <alignment horizontal="right" vertical="center" shrinkToFit="1"/>
      <protection locked="0"/>
    </xf>
    <xf numFmtId="181" fontId="4" fillId="0" borderId="103"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5" xfId="16" applyNumberFormat="1" applyFont="1" applyBorder="1" applyAlignment="1" applyProtection="1">
      <alignment horizontal="right" vertical="center" shrinkToFit="1"/>
      <protection locked="0"/>
    </xf>
    <xf numFmtId="181" fontId="4" fillId="0" borderId="101" xfId="16" applyNumberFormat="1" applyFont="1" applyBorder="1" applyAlignment="1" applyProtection="1">
      <alignment horizontal="right" vertical="center" shrinkToFit="1"/>
      <protection locked="0"/>
    </xf>
    <xf numFmtId="0" fontId="4" fillId="0" borderId="101" xfId="16" applyNumberFormat="1" applyFont="1" applyBorder="1" applyAlignment="1" applyProtection="1">
      <alignment horizontal="left" vertical="center" shrinkToFit="1"/>
      <protection locked="0"/>
    </xf>
    <xf numFmtId="0" fontId="4" fillId="0" borderId="106" xfId="16" applyNumberFormat="1" applyFont="1" applyBorder="1" applyAlignment="1" applyProtection="1">
      <alignment horizontal="left" vertical="center" shrinkToFit="1"/>
      <protection locked="0"/>
    </xf>
    <xf numFmtId="0" fontId="4" fillId="0" borderId="97" xfId="16" applyFont="1" applyBorder="1" applyAlignment="1" applyProtection="1">
      <alignment horizontal="left" vertical="center" shrinkToFit="1"/>
      <protection locked="0"/>
    </xf>
    <xf numFmtId="0" fontId="4" fillId="0" borderId="98" xfId="16" applyFont="1" applyBorder="1" applyAlignment="1" applyProtection="1">
      <alignment horizontal="left" vertical="center" shrinkToFit="1"/>
      <protection locked="0"/>
    </xf>
    <xf numFmtId="0" fontId="4" fillId="0" borderId="99" xfId="16" applyFont="1" applyBorder="1" applyAlignment="1" applyProtection="1">
      <alignment horizontal="left" vertical="center" shrinkToFit="1"/>
      <protection locked="0"/>
    </xf>
    <xf numFmtId="181" fontId="4" fillId="0" borderId="83" xfId="16" applyNumberFormat="1" applyFont="1" applyBorder="1" applyAlignment="1" applyProtection="1">
      <alignment horizontal="right" vertical="center" shrinkToFit="1"/>
      <protection locked="0"/>
    </xf>
    <xf numFmtId="181" fontId="4" fillId="0" borderId="84" xfId="16" applyNumberFormat="1" applyFont="1" applyBorder="1" applyAlignment="1" applyProtection="1">
      <alignment horizontal="right" vertical="center" shrinkToFit="1"/>
      <protection locked="0"/>
    </xf>
    <xf numFmtId="181" fontId="4" fillId="0" borderId="85" xfId="16" applyNumberFormat="1" applyFont="1" applyBorder="1" applyAlignment="1" applyProtection="1">
      <alignment horizontal="right" vertical="center" shrinkToFit="1"/>
      <protection locked="0"/>
    </xf>
    <xf numFmtId="181" fontId="4" fillId="0" borderId="92" xfId="16" applyNumberFormat="1" applyFont="1" applyBorder="1" applyAlignment="1" applyProtection="1">
      <alignment horizontal="right" vertical="center" shrinkToFit="1"/>
      <protection locked="0"/>
    </xf>
    <xf numFmtId="181" fontId="4" fillId="0" borderId="87" xfId="16" applyNumberFormat="1" applyFont="1" applyBorder="1" applyAlignment="1" applyProtection="1">
      <alignment horizontal="right" vertical="center" shrinkToFit="1"/>
      <protection locked="0"/>
    </xf>
    <xf numFmtId="0" fontId="4" fillId="0" borderId="87" xfId="16" applyNumberFormat="1" applyFont="1" applyBorder="1" applyAlignment="1" applyProtection="1">
      <alignment horizontal="left" vertical="center" shrinkToFit="1"/>
      <protection locked="0"/>
    </xf>
    <xf numFmtId="0" fontId="4" fillId="0" borderId="93" xfId="16" applyNumberFormat="1" applyFont="1" applyBorder="1" applyAlignment="1" applyProtection="1">
      <alignment horizontal="left" vertical="center" shrinkToFit="1"/>
      <protection locked="0"/>
    </xf>
    <xf numFmtId="0" fontId="4" fillId="0" borderId="83" xfId="16" applyFont="1" applyBorder="1" applyAlignment="1" applyProtection="1">
      <alignment horizontal="left" vertical="center" shrinkToFit="1"/>
      <protection locked="0"/>
    </xf>
    <xf numFmtId="0" fontId="4" fillId="0" borderId="84" xfId="16" applyFont="1" applyBorder="1" applyAlignment="1" applyProtection="1">
      <alignment horizontal="left" vertical="center" shrinkToFit="1"/>
      <protection locked="0"/>
    </xf>
    <xf numFmtId="0" fontId="4" fillId="0" borderId="85" xfId="16" applyFont="1" applyBorder="1" applyAlignment="1" applyProtection="1">
      <alignment horizontal="left" vertical="center" shrinkToFit="1"/>
      <protection locked="0"/>
    </xf>
    <xf numFmtId="181" fontId="4" fillId="0" borderId="97" xfId="16" applyNumberFormat="1" applyFont="1" applyBorder="1" applyAlignment="1" applyProtection="1">
      <alignment horizontal="right" vertical="center" shrinkToFit="1"/>
      <protection locked="0"/>
    </xf>
    <xf numFmtId="181" fontId="4" fillId="0" borderId="98" xfId="16" applyNumberFormat="1" applyFont="1" applyBorder="1" applyAlignment="1" applyProtection="1">
      <alignment horizontal="right" vertical="center" shrinkToFit="1"/>
      <protection locked="0"/>
    </xf>
    <xf numFmtId="181" fontId="4" fillId="0" borderId="99" xfId="16" applyNumberFormat="1" applyFont="1" applyBorder="1" applyAlignment="1" applyProtection="1">
      <alignment horizontal="right" vertical="center" shrinkToFit="1"/>
      <protection locked="0"/>
    </xf>
    <xf numFmtId="0" fontId="4" fillId="0" borderId="97" xfId="16" applyNumberFormat="1" applyFont="1" applyBorder="1" applyAlignment="1" applyProtection="1">
      <alignment horizontal="left" vertical="center" shrinkToFit="1"/>
      <protection locked="0"/>
    </xf>
    <xf numFmtId="0" fontId="4" fillId="0" borderId="98" xfId="16" applyNumberFormat="1" applyFont="1" applyBorder="1" applyAlignment="1" applyProtection="1">
      <alignment horizontal="left" vertical="center" shrinkToFit="1"/>
      <protection locked="0"/>
    </xf>
    <xf numFmtId="0" fontId="4" fillId="0" borderId="104" xfId="16" applyNumberFormat="1" applyFont="1" applyBorder="1" applyAlignment="1" applyProtection="1">
      <alignment horizontal="left" vertical="center" shrinkToFit="1"/>
      <protection locked="0"/>
    </xf>
    <xf numFmtId="181" fontId="4" fillId="0" borderId="108"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0" fontId="4" fillId="5" borderId="55" xfId="13" applyFont="1" applyFill="1" applyBorder="1" applyAlignment="1" applyProtection="1">
      <alignment horizontal="left" vertical="center" shrinkToFit="1"/>
      <protection locked="0"/>
    </xf>
    <xf numFmtId="0" fontId="4" fillId="5" borderId="56" xfId="13" applyFont="1" applyFill="1" applyBorder="1" applyAlignment="1" applyProtection="1">
      <alignment horizontal="left" vertical="center" shrinkToFit="1"/>
      <protection locked="0"/>
    </xf>
    <xf numFmtId="0" fontId="4" fillId="5" borderId="57" xfId="13" applyFont="1" applyFill="1" applyBorder="1" applyAlignment="1" applyProtection="1">
      <alignment horizontal="left" vertical="center" shrinkToFit="1"/>
      <protection locked="0"/>
    </xf>
    <xf numFmtId="181" fontId="4" fillId="5" borderId="114" xfId="16" applyNumberFormat="1" applyFont="1" applyFill="1" applyBorder="1" applyAlignment="1" applyProtection="1">
      <alignment horizontal="right" vertical="center" shrinkToFit="1"/>
      <protection locked="0"/>
    </xf>
    <xf numFmtId="181" fontId="4" fillId="5" borderId="115" xfId="16" applyNumberFormat="1" applyFont="1" applyFill="1" applyBorder="1" applyAlignment="1" applyProtection="1">
      <alignment horizontal="right" vertical="center" shrinkToFit="1"/>
      <protection locked="0"/>
    </xf>
    <xf numFmtId="181" fontId="4" fillId="5" borderId="116" xfId="16" applyNumberFormat="1" applyFont="1" applyFill="1" applyBorder="1" applyAlignment="1" applyProtection="1">
      <alignment horizontal="right" vertical="center" shrinkToFit="1"/>
      <protection locked="0"/>
    </xf>
    <xf numFmtId="181" fontId="4" fillId="5" borderId="117" xfId="16" applyNumberFormat="1" applyFont="1" applyFill="1" applyBorder="1" applyAlignment="1" applyProtection="1">
      <alignment horizontal="right" vertical="center" shrinkToFit="1"/>
      <protection locked="0"/>
    </xf>
    <xf numFmtId="181" fontId="4" fillId="5" borderId="118" xfId="16" applyNumberFormat="1" applyFont="1" applyFill="1" applyBorder="1" applyAlignment="1" applyProtection="1">
      <alignment horizontal="right" vertical="center" shrinkToFit="1"/>
      <protection locked="0"/>
    </xf>
    <xf numFmtId="181" fontId="4" fillId="5" borderId="119" xfId="16" applyNumberFormat="1" applyFont="1" applyFill="1" applyBorder="1" applyAlignment="1" applyProtection="1">
      <alignment horizontal="right" vertical="center" shrinkToFit="1"/>
      <protection locked="0"/>
    </xf>
    <xf numFmtId="181" fontId="4" fillId="5" borderId="120" xfId="16" applyNumberFormat="1" applyFont="1" applyFill="1" applyBorder="1" applyAlignment="1" applyProtection="1">
      <alignment horizontal="right" vertical="center" shrinkToFit="1"/>
      <protection locked="0"/>
    </xf>
    <xf numFmtId="0" fontId="4" fillId="5" borderId="115" xfId="16" applyNumberFormat="1" applyFont="1" applyFill="1" applyBorder="1" applyAlignment="1" applyProtection="1">
      <alignment horizontal="left" vertical="center" shrinkToFit="1"/>
      <protection locked="0"/>
    </xf>
    <xf numFmtId="0" fontId="4" fillId="5" borderId="118" xfId="16" applyNumberFormat="1" applyFont="1" applyFill="1" applyBorder="1" applyAlignment="1" applyProtection="1">
      <alignment horizontal="left" vertical="center" shrinkToFit="1"/>
      <protection locked="0"/>
    </xf>
    <xf numFmtId="181" fontId="4" fillId="0" borderId="111" xfId="16" applyNumberFormat="1" applyFont="1" applyBorder="1" applyAlignment="1" applyProtection="1">
      <alignment horizontal="right" vertical="center" shrinkToFit="1"/>
      <protection locked="0"/>
    </xf>
    <xf numFmtId="181" fontId="4" fillId="0" borderId="109" xfId="16" applyNumberFormat="1" applyFont="1" applyBorder="1" applyAlignment="1" applyProtection="1">
      <alignment horizontal="right" vertical="center" shrinkToFit="1"/>
      <protection locked="0"/>
    </xf>
    <xf numFmtId="0" fontId="4" fillId="0" borderId="109" xfId="16" applyNumberFormat="1" applyFont="1" applyBorder="1" applyAlignment="1" applyProtection="1">
      <alignment horizontal="left" vertical="center" shrinkToFit="1"/>
      <protection locked="0"/>
    </xf>
    <xf numFmtId="0" fontId="4" fillId="0" borderId="112" xfId="16" applyNumberFormat="1" applyFont="1" applyBorder="1" applyAlignment="1" applyProtection="1">
      <alignment horizontal="left" vertical="center" shrinkToFit="1"/>
      <protection locked="0"/>
    </xf>
    <xf numFmtId="0" fontId="4" fillId="0" borderId="51" xfId="13" applyFont="1" applyBorder="1" applyAlignment="1" applyProtection="1">
      <alignment horizontal="center" vertical="center"/>
      <protection locked="0"/>
    </xf>
    <xf numFmtId="0" fontId="4" fillId="0" borderId="53" xfId="13" applyFont="1" applyBorder="1" applyAlignment="1" applyProtection="1">
      <alignment horizontal="center" vertical="center"/>
      <protection locked="0"/>
    </xf>
    <xf numFmtId="0" fontId="4" fillId="2" borderId="20" xfId="13" applyFont="1" applyFill="1" applyBorder="1" applyAlignment="1" applyProtection="1">
      <alignment horizontal="left" vertical="center"/>
    </xf>
    <xf numFmtId="181" fontId="4" fillId="5" borderId="63" xfId="16" applyNumberFormat="1" applyFont="1" applyFill="1" applyBorder="1" applyAlignment="1" applyProtection="1">
      <alignment horizontal="right" vertical="center" shrinkToFit="1"/>
      <protection locked="0"/>
    </xf>
    <xf numFmtId="181" fontId="4" fillId="5" borderId="56" xfId="16" applyNumberFormat="1" applyFont="1" applyFill="1" applyBorder="1" applyAlignment="1" applyProtection="1">
      <alignment horizontal="right" vertical="center" shrinkToFit="1"/>
      <protection locked="0"/>
    </xf>
    <xf numFmtId="181" fontId="4" fillId="5" borderId="58" xfId="16" applyNumberFormat="1" applyFont="1" applyFill="1" applyBorder="1" applyAlignment="1" applyProtection="1">
      <alignment horizontal="right" vertical="center" shrinkToFit="1"/>
      <protection locked="0"/>
    </xf>
    <xf numFmtId="0" fontId="4" fillId="4" borderId="19" xfId="13" applyFont="1" applyFill="1" applyBorder="1" applyAlignment="1" applyProtection="1">
      <alignment horizontal="center" vertical="center" wrapText="1" shrinkToFit="1"/>
      <protection locked="0"/>
    </xf>
    <xf numFmtId="0" fontId="4" fillId="4" borderId="20" xfId="13" applyFont="1" applyFill="1" applyBorder="1" applyAlignment="1" applyProtection="1">
      <alignment horizontal="center" vertical="center" shrinkToFit="1"/>
      <protection locked="0"/>
    </xf>
    <xf numFmtId="0" fontId="4" fillId="4" borderId="21" xfId="13" applyFont="1" applyFill="1" applyBorder="1" applyAlignment="1" applyProtection="1">
      <alignment horizontal="center" vertical="center" shrinkToFit="1"/>
      <protection locked="0"/>
    </xf>
    <xf numFmtId="0" fontId="4" fillId="4" borderId="77" xfId="13" applyFont="1" applyFill="1" applyBorder="1" applyAlignment="1" applyProtection="1">
      <alignment horizontal="center" vertical="center" shrinkToFit="1"/>
      <protection locked="0"/>
    </xf>
    <xf numFmtId="0" fontId="4" fillId="4" borderId="78" xfId="13" applyFont="1" applyFill="1" applyBorder="1" applyAlignment="1" applyProtection="1">
      <alignment horizontal="center" vertical="center" shrinkToFit="1"/>
      <protection locked="0"/>
    </xf>
    <xf numFmtId="0" fontId="4" fillId="4" borderId="81" xfId="13" applyFont="1" applyFill="1" applyBorder="1" applyAlignment="1" applyProtection="1">
      <alignment horizontal="center" vertical="center" shrinkToFit="1"/>
      <protection locked="0"/>
    </xf>
    <xf numFmtId="181" fontId="4" fillId="0" borderId="123" xfId="13" applyNumberFormat="1" applyFont="1" applyBorder="1" applyAlignment="1" applyProtection="1">
      <alignment horizontal="right" vertical="center" shrinkToFit="1"/>
      <protection locked="0"/>
    </xf>
    <xf numFmtId="179" fontId="4" fillId="0" borderId="123" xfId="13" applyNumberFormat="1" applyFont="1" applyBorder="1" applyAlignment="1" applyProtection="1">
      <alignment horizontal="right" vertical="center" shrinkToFit="1"/>
      <protection locked="0"/>
    </xf>
    <xf numFmtId="0" fontId="4" fillId="0" borderId="123" xfId="13" applyFont="1" applyBorder="1" applyAlignment="1" applyProtection="1">
      <alignment horizontal="left" vertical="center" shrinkToFit="1"/>
      <protection locked="0"/>
    </xf>
    <xf numFmtId="0" fontId="4" fillId="0" borderId="126" xfId="13" applyFont="1" applyBorder="1" applyAlignment="1" applyProtection="1">
      <alignment horizontal="left" vertical="center" shrinkToFit="1"/>
      <protection locked="0"/>
    </xf>
    <xf numFmtId="181" fontId="4" fillId="0" borderId="122" xfId="15" applyNumberFormat="1" applyFont="1" applyBorder="1" applyAlignment="1" applyProtection="1">
      <alignment horizontal="right" vertical="center" shrinkToFit="1"/>
      <protection locked="0"/>
    </xf>
    <xf numFmtId="181" fontId="4" fillId="0" borderId="123" xfId="15" applyNumberFormat="1" applyFont="1" applyBorder="1" applyAlignment="1" applyProtection="1">
      <alignment horizontal="right" vertical="center" shrinkToFit="1"/>
      <protection locked="0"/>
    </xf>
    <xf numFmtId="181" fontId="4" fillId="0" borderId="124" xfId="15" applyNumberFormat="1" applyFont="1" applyBorder="1" applyAlignment="1" applyProtection="1">
      <alignment horizontal="right" vertical="center" shrinkToFit="1"/>
      <protection locked="0"/>
    </xf>
    <xf numFmtId="181" fontId="4" fillId="0" borderId="125" xfId="15" applyNumberFormat="1" applyFont="1" applyBorder="1" applyAlignment="1" applyProtection="1">
      <alignment horizontal="right" vertical="center" shrinkToFit="1"/>
      <protection locked="0"/>
    </xf>
    <xf numFmtId="181" fontId="4" fillId="0" borderId="126" xfId="15" applyNumberFormat="1" applyFont="1" applyBorder="1" applyAlignment="1" applyProtection="1">
      <alignment horizontal="right" vertical="center" shrinkToFit="1"/>
      <protection locked="0"/>
    </xf>
    <xf numFmtId="181" fontId="4" fillId="0" borderId="127" xfId="13" applyNumberFormat="1" applyFont="1" applyBorder="1" applyAlignment="1" applyProtection="1">
      <alignment horizontal="right" vertical="center" shrinkToFit="1"/>
      <protection locked="0"/>
    </xf>
    <xf numFmtId="0" fontId="4" fillId="0" borderId="101" xfId="13" applyFont="1" applyBorder="1" applyAlignment="1" applyProtection="1">
      <alignment horizontal="left" vertical="center" shrinkToFit="1"/>
      <protection locked="0"/>
    </xf>
    <xf numFmtId="0" fontId="4" fillId="0" borderId="106" xfId="13" applyFont="1" applyBorder="1" applyAlignment="1" applyProtection="1">
      <alignment horizontal="left" vertical="center" shrinkToFit="1"/>
      <protection locked="0"/>
    </xf>
    <xf numFmtId="181" fontId="4" fillId="0" borderId="105" xfId="13" applyNumberFormat="1" applyFont="1" applyBorder="1" applyAlignment="1" applyProtection="1">
      <alignment horizontal="right" vertical="center" shrinkToFit="1"/>
      <protection locked="0"/>
    </xf>
    <xf numFmtId="181" fontId="4" fillId="0" borderId="101" xfId="13" applyNumberFormat="1" applyFont="1" applyBorder="1" applyAlignment="1" applyProtection="1">
      <alignment horizontal="right" vertical="center" shrinkToFit="1"/>
      <protection locked="0"/>
    </xf>
    <xf numFmtId="179" fontId="4" fillId="0" borderId="101" xfId="13" applyNumberFormat="1" applyFont="1" applyBorder="1" applyAlignment="1" applyProtection="1">
      <alignment horizontal="right" vertical="center" shrinkToFit="1"/>
      <protection locked="0"/>
    </xf>
    <xf numFmtId="181" fontId="4" fillId="2" borderId="100" xfId="14" applyNumberFormat="1" applyFont="1" applyFill="1" applyBorder="1" applyAlignment="1" applyProtection="1">
      <alignment horizontal="right" vertical="center" shrinkToFit="1"/>
      <protection locked="0"/>
    </xf>
    <xf numFmtId="181" fontId="4" fillId="2" borderId="101" xfId="14" applyNumberFormat="1" applyFont="1" applyFill="1" applyBorder="1" applyAlignment="1" applyProtection="1">
      <alignment horizontal="right" vertical="center" shrinkToFit="1"/>
      <protection locked="0"/>
    </xf>
    <xf numFmtId="181" fontId="4" fillId="2" borderId="102" xfId="14" applyNumberFormat="1" applyFont="1" applyFill="1" applyBorder="1" applyAlignment="1" applyProtection="1">
      <alignment horizontal="right" vertical="center" shrinkToFit="1"/>
      <protection locked="0"/>
    </xf>
    <xf numFmtId="181" fontId="4" fillId="2" borderId="105" xfId="14" applyNumberFormat="1" applyFont="1" applyFill="1" applyBorder="1" applyAlignment="1" applyProtection="1">
      <alignment horizontal="right" vertical="center" shrinkToFit="1"/>
      <protection locked="0"/>
    </xf>
    <xf numFmtId="179" fontId="4" fillId="2" borderId="101" xfId="14" applyNumberFormat="1" applyFont="1" applyFill="1" applyBorder="1" applyAlignment="1" applyProtection="1">
      <alignment horizontal="right" vertical="center" shrinkToFit="1"/>
      <protection locked="0"/>
    </xf>
    <xf numFmtId="181" fontId="4" fillId="5" borderId="128" xfId="13" applyNumberFormat="1" applyFont="1" applyFill="1" applyBorder="1" applyAlignment="1" applyProtection="1">
      <alignment horizontal="right" vertical="center" shrinkToFit="1"/>
      <protection locked="0"/>
    </xf>
    <xf numFmtId="181" fontId="4" fillId="5" borderId="120" xfId="13" applyNumberFormat="1" applyFont="1" applyFill="1" applyBorder="1" applyAlignment="1" applyProtection="1">
      <alignment horizontal="right" vertical="center" shrinkToFit="1"/>
      <protection locked="0"/>
    </xf>
    <xf numFmtId="181" fontId="4" fillId="5" borderId="129" xfId="13" applyNumberFormat="1" applyFont="1" applyFill="1" applyBorder="1" applyAlignment="1" applyProtection="1">
      <alignment horizontal="right" vertical="center" shrinkToFit="1"/>
      <protection locked="0"/>
    </xf>
    <xf numFmtId="181" fontId="4" fillId="5" borderId="117" xfId="13" applyNumberFormat="1" applyFont="1" applyFill="1" applyBorder="1" applyAlignment="1" applyProtection="1">
      <alignment horizontal="right" vertical="center" shrinkToFit="1"/>
      <protection locked="0"/>
    </xf>
    <xf numFmtId="181" fontId="4" fillId="5" borderId="115" xfId="13" applyNumberFormat="1" applyFont="1" applyFill="1" applyBorder="1" applyAlignment="1" applyProtection="1">
      <alignment horizontal="right" vertical="center" shrinkToFit="1"/>
      <protection locked="0"/>
    </xf>
    <xf numFmtId="181" fontId="4" fillId="5" borderId="118" xfId="13" applyNumberFormat="1" applyFont="1" applyFill="1" applyBorder="1" applyAlignment="1" applyProtection="1">
      <alignment horizontal="right" vertical="center" shrinkToFit="1"/>
      <protection locked="0"/>
    </xf>
    <xf numFmtId="181" fontId="4" fillId="5" borderId="119" xfId="13" applyNumberFormat="1" applyFont="1" applyFill="1" applyBorder="1" applyAlignment="1" applyProtection="1">
      <alignment horizontal="right" vertical="center" shrinkToFit="1"/>
      <protection locked="0"/>
    </xf>
    <xf numFmtId="0" fontId="4" fillId="0" borderId="66" xfId="13" applyFont="1" applyBorder="1" applyAlignment="1" applyProtection="1">
      <alignment horizontal="center" vertical="center" shrinkToFit="1"/>
      <protection locked="0"/>
    </xf>
    <xf numFmtId="179" fontId="4" fillId="5" borderId="120" xfId="13" applyNumberFormat="1" applyFont="1" applyFill="1" applyBorder="1" applyAlignment="1" applyProtection="1">
      <alignment horizontal="right" vertical="center" shrinkToFit="1"/>
      <protection locked="0"/>
    </xf>
    <xf numFmtId="0" fontId="4" fillId="5" borderId="115" xfId="13" applyNumberFormat="1" applyFont="1" applyFill="1" applyBorder="1" applyAlignment="1" applyProtection="1">
      <alignment horizontal="left" vertical="center" shrinkToFit="1"/>
      <protection locked="0"/>
    </xf>
    <xf numFmtId="0" fontId="4" fillId="5" borderId="118" xfId="13" applyNumberFormat="1" applyFont="1" applyFill="1" applyBorder="1" applyAlignment="1" applyProtection="1">
      <alignment horizontal="left" vertical="center" shrinkToFit="1"/>
      <protection locked="0"/>
    </xf>
    <xf numFmtId="181" fontId="4" fillId="5" borderId="63" xfId="13" applyNumberFormat="1" applyFont="1" applyFill="1" applyBorder="1" applyAlignment="1" applyProtection="1">
      <alignment horizontal="right" vertical="center" shrinkToFit="1"/>
      <protection locked="0"/>
    </xf>
    <xf numFmtId="181" fontId="4" fillId="5" borderId="56" xfId="13" applyNumberFormat="1" applyFont="1" applyFill="1" applyBorder="1" applyAlignment="1" applyProtection="1">
      <alignment horizontal="right" vertical="center" shrinkToFit="1"/>
      <protection locked="0"/>
    </xf>
    <xf numFmtId="181" fontId="4" fillId="5" borderId="58" xfId="13" applyNumberFormat="1" applyFont="1" applyFill="1" applyBorder="1" applyAlignment="1" applyProtection="1">
      <alignment horizontal="right" vertical="center" shrinkToFit="1"/>
      <protection locked="0"/>
    </xf>
    <xf numFmtId="0" fontId="4" fillId="4" borderId="17" xfId="13" applyFont="1" applyFill="1" applyBorder="1" applyAlignment="1" applyProtection="1">
      <alignment horizontal="center" vertical="center" wrapText="1" shrinkToFit="1"/>
      <protection locked="0"/>
    </xf>
    <xf numFmtId="0" fontId="4" fillId="4" borderId="15" xfId="13" applyFont="1" applyFill="1" applyBorder="1" applyAlignment="1" applyProtection="1">
      <alignment horizontal="center" vertical="center" shrinkToFit="1"/>
      <protection locked="0"/>
    </xf>
    <xf numFmtId="0" fontId="4" fillId="4" borderId="80"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shrinkToFit="1"/>
      <protection locked="0"/>
    </xf>
    <xf numFmtId="0" fontId="4" fillId="4" borderId="80" xfId="13" applyFont="1" applyFill="1" applyBorder="1" applyAlignment="1" applyProtection="1">
      <alignment horizontal="center" vertical="center"/>
      <protection locked="0"/>
    </xf>
    <xf numFmtId="0" fontId="4" fillId="2" borderId="97" xfId="13" applyNumberFormat="1" applyFont="1" applyFill="1" applyBorder="1" applyAlignment="1" applyProtection="1">
      <alignment horizontal="left" vertical="center" shrinkToFit="1"/>
      <protection locked="0"/>
    </xf>
    <xf numFmtId="0" fontId="4" fillId="2" borderId="98" xfId="13" applyNumberFormat="1" applyFont="1" applyFill="1" applyBorder="1" applyAlignment="1" applyProtection="1">
      <alignment horizontal="left" vertical="center" shrinkToFit="1"/>
      <protection locked="0"/>
    </xf>
    <xf numFmtId="0" fontId="4" fillId="2" borderId="104" xfId="13" applyNumberFormat="1" applyFont="1" applyFill="1" applyBorder="1" applyAlignment="1" applyProtection="1">
      <alignment horizontal="left" vertical="center" shrinkToFit="1"/>
      <protection locked="0"/>
    </xf>
    <xf numFmtId="181" fontId="4" fillId="2" borderId="97" xfId="13" applyNumberFormat="1" applyFont="1" applyFill="1" applyBorder="1" applyAlignment="1" applyProtection="1">
      <alignment horizontal="right" vertical="center" shrinkToFit="1"/>
      <protection locked="0"/>
    </xf>
    <xf numFmtId="181" fontId="4" fillId="2" borderId="98" xfId="13" applyNumberFormat="1" applyFont="1" applyFill="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0" fontId="4" fillId="2" borderId="97" xfId="13" applyFont="1" applyFill="1" applyBorder="1" applyAlignment="1" applyProtection="1">
      <alignment horizontal="left" vertical="center" shrinkToFit="1"/>
      <protection locked="0"/>
    </xf>
    <xf numFmtId="0" fontId="4" fillId="2" borderId="98" xfId="13" applyFont="1" applyFill="1" applyBorder="1" applyAlignment="1" applyProtection="1">
      <alignment horizontal="left" vertical="center" shrinkToFit="1"/>
      <protection locked="0"/>
    </xf>
    <xf numFmtId="0" fontId="4" fillId="2" borderId="99" xfId="13" applyFont="1" applyFill="1" applyBorder="1" applyAlignment="1" applyProtection="1">
      <alignment horizontal="left" vertical="center" shrinkToFit="1"/>
      <protection locked="0"/>
    </xf>
    <xf numFmtId="181" fontId="4" fillId="0" borderId="87" xfId="13" applyNumberFormat="1" applyFont="1" applyBorder="1" applyAlignment="1" applyProtection="1">
      <alignment horizontal="right" vertical="center" shrinkToFit="1"/>
      <protection locked="0"/>
    </xf>
    <xf numFmtId="0" fontId="4" fillId="0" borderId="87" xfId="13" applyNumberFormat="1" applyFont="1" applyBorder="1" applyAlignment="1" applyProtection="1">
      <alignment horizontal="left" vertical="center" shrinkToFit="1"/>
      <protection locked="0"/>
    </xf>
    <xf numFmtId="0" fontId="4" fillId="0" borderId="93" xfId="13" applyNumberFormat="1" applyFont="1" applyBorder="1" applyAlignment="1" applyProtection="1">
      <alignment horizontal="left" vertical="center" shrinkToFit="1"/>
      <protection locked="0"/>
    </xf>
    <xf numFmtId="0" fontId="4" fillId="0" borderId="83" xfId="13" applyFont="1" applyBorder="1" applyAlignment="1" applyProtection="1">
      <alignment horizontal="left" vertical="center" shrinkToFit="1"/>
      <protection locked="0"/>
    </xf>
    <xf numFmtId="0" fontId="4" fillId="0" borderId="84" xfId="13" applyFont="1" applyBorder="1" applyAlignment="1" applyProtection="1">
      <alignment horizontal="left" vertical="center" shrinkToFit="1"/>
      <protection locked="0"/>
    </xf>
    <xf numFmtId="0" fontId="4" fillId="0" borderId="85" xfId="13" applyFont="1" applyBorder="1" applyAlignment="1" applyProtection="1">
      <alignment horizontal="left" vertical="center" shrinkToFit="1"/>
      <protection locked="0"/>
    </xf>
    <xf numFmtId="181" fontId="4" fillId="0" borderId="86" xfId="13" applyNumberFormat="1" applyFont="1" applyBorder="1" applyAlignment="1" applyProtection="1">
      <alignment horizontal="right" vertical="center" shrinkToFit="1"/>
      <protection locked="0"/>
    </xf>
    <xf numFmtId="0" fontId="4" fillId="0" borderId="97" xfId="13" applyFont="1" applyBorder="1" applyAlignment="1" applyProtection="1">
      <alignment horizontal="left" vertical="center" shrinkToFit="1"/>
      <protection locked="0"/>
    </xf>
    <xf numFmtId="0" fontId="4" fillId="0" borderId="98" xfId="13" applyFont="1" applyBorder="1" applyAlignment="1" applyProtection="1">
      <alignment horizontal="left" vertical="center" shrinkToFit="1"/>
      <protection locked="0"/>
    </xf>
    <xf numFmtId="0" fontId="4" fillId="0" borderId="99" xfId="13" applyFont="1" applyBorder="1" applyAlignment="1" applyProtection="1">
      <alignment horizontal="left" vertical="center" shrinkToFit="1"/>
      <protection locked="0"/>
    </xf>
    <xf numFmtId="181" fontId="4" fillId="0" borderId="100" xfId="13" applyNumberFormat="1" applyFont="1" applyBorder="1" applyAlignment="1" applyProtection="1">
      <alignment horizontal="right" vertical="center" shrinkToFit="1"/>
      <protection locked="0"/>
    </xf>
    <xf numFmtId="0" fontId="4" fillId="0" borderId="101" xfId="13" applyNumberFormat="1" applyFont="1" applyBorder="1" applyAlignment="1" applyProtection="1">
      <alignment horizontal="left" vertical="center" shrinkToFit="1"/>
      <protection locked="0"/>
    </xf>
    <xf numFmtId="0" fontId="4" fillId="0" borderId="106" xfId="13" applyNumberFormat="1" applyFont="1" applyBorder="1" applyAlignment="1" applyProtection="1">
      <alignment horizontal="left" vertical="center" shrinkToFit="1"/>
      <protection locked="0"/>
    </xf>
    <xf numFmtId="181" fontId="4" fillId="0" borderId="97" xfId="13" applyNumberFormat="1" applyFont="1" applyBorder="1" applyAlignment="1" applyProtection="1">
      <alignment horizontal="right" vertical="center" shrinkToFit="1"/>
      <protection locked="0"/>
    </xf>
    <xf numFmtId="181" fontId="4" fillId="0" borderId="98" xfId="13" applyNumberFormat="1" applyFont="1" applyBorder="1" applyAlignment="1" applyProtection="1">
      <alignment horizontal="right" vertical="center" shrinkToFit="1"/>
      <protection locked="0"/>
    </xf>
    <xf numFmtId="181" fontId="4" fillId="0" borderId="102" xfId="13" applyNumberFormat="1" applyFont="1" applyBorder="1" applyAlignment="1" applyProtection="1">
      <alignment horizontal="right" vertical="center" shrinkToFit="1"/>
      <protection locked="0"/>
    </xf>
    <xf numFmtId="0" fontId="4" fillId="2" borderId="131" xfId="13" applyFont="1" applyFill="1" applyBorder="1" applyAlignment="1" applyProtection="1">
      <alignment horizontal="left" vertical="center" shrinkToFit="1"/>
      <protection locked="0"/>
    </xf>
    <xf numFmtId="0" fontId="4" fillId="2" borderId="132" xfId="13" applyFont="1" applyFill="1" applyBorder="1" applyAlignment="1" applyProtection="1">
      <alignment horizontal="left" vertical="center" shrinkToFit="1"/>
      <protection locked="0"/>
    </xf>
    <xf numFmtId="0" fontId="4" fillId="2" borderId="133" xfId="13" applyFont="1" applyFill="1" applyBorder="1" applyAlignment="1" applyProtection="1">
      <alignment horizontal="left" vertical="center" shrinkToFit="1"/>
      <protection locked="0"/>
    </xf>
    <xf numFmtId="181" fontId="4" fillId="2" borderId="108" xfId="13" applyNumberFormat="1" applyFont="1" applyFill="1" applyBorder="1" applyAlignment="1" applyProtection="1">
      <alignment horizontal="right" vertical="center" shrinkToFit="1"/>
      <protection locked="0"/>
    </xf>
    <xf numFmtId="181" fontId="4" fillId="2" borderId="109" xfId="13" applyNumberFormat="1" applyFont="1" applyFill="1" applyBorder="1" applyAlignment="1" applyProtection="1">
      <alignment horizontal="right" vertical="center" shrinkToFit="1"/>
      <protection locked="0"/>
    </xf>
    <xf numFmtId="0" fontId="4" fillId="2" borderId="109" xfId="13" applyNumberFormat="1" applyFont="1" applyFill="1" applyBorder="1" applyAlignment="1" applyProtection="1">
      <alignment horizontal="left" vertical="center" shrinkToFit="1"/>
      <protection locked="0"/>
    </xf>
    <xf numFmtId="0" fontId="4" fillId="2" borderId="112" xfId="13" applyNumberFormat="1" applyFont="1" applyFill="1" applyBorder="1" applyAlignment="1" applyProtection="1">
      <alignment horizontal="left" vertical="center" shrinkToFit="1"/>
      <protection locked="0"/>
    </xf>
    <xf numFmtId="181" fontId="4" fillId="5" borderId="134" xfId="13" applyNumberFormat="1" applyFont="1" applyFill="1" applyBorder="1" applyAlignment="1" applyProtection="1">
      <alignment horizontal="right" vertical="center" shrinkToFit="1"/>
      <protection locked="0"/>
    </xf>
    <xf numFmtId="181" fontId="4" fillId="5" borderId="135" xfId="13" applyNumberFormat="1" applyFont="1" applyFill="1" applyBorder="1" applyAlignment="1" applyProtection="1">
      <alignment horizontal="right" vertical="center" shrinkToFit="1"/>
      <protection locked="0"/>
    </xf>
    <xf numFmtId="181" fontId="4" fillId="5" borderId="136" xfId="13" applyNumberFormat="1" applyFont="1" applyFill="1" applyBorder="1" applyAlignment="1" applyProtection="1">
      <alignment horizontal="right" vertical="center" shrinkToFit="1"/>
      <protection locked="0"/>
    </xf>
    <xf numFmtId="181" fontId="4" fillId="5" borderId="55" xfId="13" applyNumberFormat="1" applyFont="1" applyFill="1" applyBorder="1" applyAlignment="1" applyProtection="1">
      <alignment horizontal="right" vertical="center" shrinkToFit="1"/>
      <protection locked="0"/>
    </xf>
    <xf numFmtId="181" fontId="4" fillId="5" borderId="57" xfId="13" applyNumberFormat="1" applyFont="1" applyFill="1" applyBorder="1" applyAlignment="1" applyProtection="1">
      <alignment horizontal="right" vertical="center" shrinkToFit="1"/>
      <protection locked="0"/>
    </xf>
    <xf numFmtId="0" fontId="4" fillId="2" borderId="10" xfId="13" applyFont="1" applyFill="1" applyBorder="1" applyAlignment="1" applyProtection="1">
      <alignment horizontal="center" vertical="center"/>
    </xf>
    <xf numFmtId="0" fontId="4" fillId="2" borderId="9" xfId="13" applyFont="1" applyFill="1" applyBorder="1" applyAlignment="1" applyProtection="1">
      <alignment horizontal="center" vertical="center"/>
    </xf>
    <xf numFmtId="0" fontId="4" fillId="2" borderId="11" xfId="13" applyFont="1" applyFill="1" applyBorder="1" applyAlignment="1" applyProtection="1">
      <alignment horizontal="center" vertical="center"/>
    </xf>
    <xf numFmtId="0" fontId="4" fillId="2" borderId="54" xfId="13" applyFont="1" applyFill="1" applyBorder="1" applyAlignment="1" applyProtection="1">
      <alignment horizontal="center" vertical="center"/>
    </xf>
    <xf numFmtId="0" fontId="4" fillId="2" borderId="39" xfId="13" applyFont="1" applyFill="1" applyBorder="1" applyProtection="1">
      <alignment vertical="center"/>
    </xf>
    <xf numFmtId="0" fontId="4" fillId="2" borderId="2" xfId="13" applyFont="1" applyFill="1" applyBorder="1" applyProtection="1">
      <alignment vertical="center"/>
    </xf>
    <xf numFmtId="0" fontId="4" fillId="2" borderId="3" xfId="13" applyFont="1" applyFill="1" applyBorder="1" applyProtection="1">
      <alignment vertical="center"/>
    </xf>
    <xf numFmtId="181" fontId="4" fillId="2" borderId="1" xfId="15" applyNumberFormat="1" applyFont="1" applyFill="1" applyBorder="1" applyAlignment="1" applyProtection="1">
      <alignment horizontal="right" vertical="center" shrinkToFit="1"/>
    </xf>
    <xf numFmtId="181" fontId="4" fillId="2" borderId="2" xfId="15" applyNumberFormat="1" applyFont="1" applyFill="1" applyBorder="1" applyAlignment="1" applyProtection="1">
      <alignment horizontal="right" vertical="center" shrinkToFit="1"/>
    </xf>
    <xf numFmtId="181" fontId="4" fillId="2" borderId="67" xfId="15" applyNumberFormat="1" applyFont="1" applyFill="1" applyBorder="1" applyAlignment="1" applyProtection="1">
      <alignment horizontal="right" vertical="center" shrinkToFit="1"/>
    </xf>
    <xf numFmtId="181" fontId="4" fillId="2" borderId="69" xfId="15" applyNumberFormat="1" applyFont="1" applyFill="1" applyBorder="1" applyAlignment="1" applyProtection="1">
      <alignment horizontal="right" vertical="center" shrinkToFit="1"/>
    </xf>
    <xf numFmtId="179" fontId="4" fillId="2" borderId="69" xfId="15" applyNumberFormat="1" applyFont="1" applyFill="1" applyBorder="1" applyAlignment="1" applyProtection="1">
      <alignment horizontal="right" vertical="center" shrinkToFit="1"/>
    </xf>
    <xf numFmtId="179" fontId="4" fillId="2" borderId="2" xfId="15" applyNumberFormat="1" applyFont="1" applyFill="1" applyBorder="1" applyAlignment="1" applyProtection="1">
      <alignment horizontal="right" vertical="center" shrinkToFit="1"/>
    </xf>
    <xf numFmtId="179" fontId="4" fillId="2" borderId="40" xfId="15" applyNumberFormat="1" applyFont="1" applyFill="1" applyBorder="1" applyAlignment="1" applyProtection="1">
      <alignment horizontal="right" vertical="center" shrinkToFit="1"/>
    </xf>
    <xf numFmtId="0" fontId="4" fillId="2" borderId="39" xfId="13" applyFont="1" applyFill="1" applyBorder="1" applyAlignment="1" applyProtection="1">
      <alignment horizontal="center" vertical="top"/>
    </xf>
    <xf numFmtId="0" fontId="4" fillId="2" borderId="2" xfId="13" applyFont="1" applyFill="1" applyBorder="1" applyAlignment="1" applyProtection="1">
      <alignment horizontal="center" vertical="top"/>
    </xf>
    <xf numFmtId="0" fontId="4" fillId="2" borderId="28" xfId="13" applyFont="1" applyFill="1" applyBorder="1" applyAlignment="1" applyProtection="1">
      <alignment horizontal="center" vertical="top"/>
    </xf>
    <xf numFmtId="0" fontId="4" fillId="2" borderId="0" xfId="13" applyFont="1" applyFill="1" applyBorder="1" applyAlignment="1" applyProtection="1">
      <alignment horizontal="center" vertical="top"/>
    </xf>
    <xf numFmtId="0" fontId="4" fillId="2" borderId="30" xfId="13" applyFont="1" applyFill="1" applyBorder="1" applyAlignment="1" applyProtection="1">
      <alignment horizontal="center" vertical="top"/>
    </xf>
    <xf numFmtId="0" fontId="4" fillId="2" borderId="7" xfId="13" applyFont="1" applyFill="1" applyBorder="1" applyAlignment="1" applyProtection="1">
      <alignment horizontal="center" vertical="top"/>
    </xf>
    <xf numFmtId="0" fontId="4" fillId="2" borderId="35" xfId="13" applyFont="1" applyFill="1" applyBorder="1" applyAlignment="1" applyProtection="1">
      <alignment horizontal="center" vertical="center"/>
    </xf>
    <xf numFmtId="0" fontId="4" fillId="2" borderId="12" xfId="13" applyFont="1" applyFill="1" applyBorder="1" applyAlignment="1" applyProtection="1">
      <alignment horizontal="center" vertical="center"/>
    </xf>
    <xf numFmtId="0" fontId="4" fillId="5" borderId="55" xfId="13" applyNumberFormat="1" applyFont="1" applyFill="1" applyBorder="1" applyAlignment="1" applyProtection="1">
      <alignment horizontal="left" vertical="center" shrinkToFit="1"/>
      <protection locked="0"/>
    </xf>
    <xf numFmtId="0" fontId="4" fillId="5" borderId="56" xfId="13" applyNumberFormat="1" applyFont="1" applyFill="1" applyBorder="1" applyAlignment="1" applyProtection="1">
      <alignment horizontal="left" vertical="center" shrinkToFit="1"/>
      <protection locked="0"/>
    </xf>
    <xf numFmtId="0" fontId="4" fillId="5" borderId="58" xfId="13" applyNumberFormat="1" applyFont="1" applyFill="1" applyBorder="1" applyAlignment="1" applyProtection="1">
      <alignment horizontal="left" vertical="center" shrinkToFit="1"/>
      <protection locked="0"/>
    </xf>
    <xf numFmtId="0" fontId="4" fillId="2" borderId="20" xfId="13" applyFont="1" applyFill="1" applyBorder="1" applyAlignment="1" applyProtection="1">
      <alignment horizontal="left" vertical="center" wrapText="1"/>
    </xf>
    <xf numFmtId="0" fontId="4" fillId="2" borderId="0" xfId="14" applyFont="1" applyFill="1" applyAlignment="1" applyProtection="1">
      <alignment horizontal="left" vertical="center"/>
    </xf>
    <xf numFmtId="0" fontId="4" fillId="2" borderId="30" xfId="13" applyFont="1" applyFill="1" applyBorder="1" applyAlignment="1" applyProtection="1">
      <alignment horizontal="center" vertical="center"/>
    </xf>
    <xf numFmtId="0" fontId="4" fillId="2" borderId="7" xfId="13" applyFont="1" applyFill="1" applyBorder="1" applyAlignment="1" applyProtection="1">
      <alignment horizontal="center" vertical="center"/>
    </xf>
    <xf numFmtId="0" fontId="4" fillId="2" borderId="31" xfId="13" applyFont="1" applyFill="1" applyBorder="1" applyAlignment="1" applyProtection="1">
      <alignment horizontal="center" vertical="center"/>
    </xf>
    <xf numFmtId="179" fontId="4" fillId="2" borderId="72" xfId="15" applyNumberFormat="1" applyFont="1" applyFill="1" applyBorder="1" applyAlignment="1" applyProtection="1">
      <alignment horizontal="right" vertical="center" shrinkToFit="1"/>
    </xf>
    <xf numFmtId="179" fontId="4" fillId="2" borderId="26" xfId="15" applyNumberFormat="1" applyFont="1" applyFill="1" applyBorder="1" applyAlignment="1" applyProtection="1">
      <alignment horizontal="right" vertical="center" shrinkToFit="1"/>
    </xf>
    <xf numFmtId="0" fontId="4" fillId="2" borderId="4" xfId="13" applyFont="1" applyFill="1" applyBorder="1" applyAlignment="1" applyProtection="1">
      <alignment vertical="center"/>
    </xf>
    <xf numFmtId="0" fontId="4" fillId="2" borderId="0" xfId="13" applyFont="1" applyFill="1" applyBorder="1" applyAlignment="1" applyProtection="1">
      <alignment vertical="center"/>
    </xf>
    <xf numFmtId="0" fontId="4" fillId="2" borderId="5" xfId="13" applyFont="1" applyFill="1" applyBorder="1" applyAlignment="1" applyProtection="1">
      <alignment vertical="center"/>
    </xf>
    <xf numFmtId="181" fontId="4" fillId="2" borderId="140" xfId="15" applyNumberFormat="1" applyFont="1" applyFill="1" applyBorder="1" applyAlignment="1" applyProtection="1">
      <alignment horizontal="right" vertical="center" shrinkToFit="1"/>
    </xf>
    <xf numFmtId="181" fontId="4" fillId="2" borderId="71" xfId="15" applyNumberFormat="1" applyFont="1" applyFill="1" applyBorder="1" applyAlignment="1" applyProtection="1">
      <alignment horizontal="right" vertical="center" shrinkToFit="1"/>
    </xf>
    <xf numFmtId="179" fontId="4" fillId="2" borderId="71" xfId="15" applyNumberFormat="1" applyFont="1" applyFill="1" applyBorder="1" applyAlignment="1" applyProtection="1">
      <alignment horizontal="right" vertical="center" shrinkToFit="1"/>
    </xf>
    <xf numFmtId="179" fontId="4" fillId="2" borderId="141" xfId="15" applyNumberFormat="1" applyFont="1" applyFill="1" applyBorder="1" applyAlignment="1" applyProtection="1">
      <alignment horizontal="right" vertical="center" shrinkToFit="1"/>
    </xf>
    <xf numFmtId="0" fontId="4" fillId="2" borderId="1" xfId="13" applyFont="1" applyFill="1" applyBorder="1" applyAlignment="1" applyProtection="1">
      <alignment vertical="center"/>
    </xf>
    <xf numFmtId="0" fontId="4" fillId="2" borderId="2" xfId="13" applyFont="1" applyFill="1" applyBorder="1" applyAlignment="1" applyProtection="1">
      <alignment vertical="center"/>
    </xf>
    <xf numFmtId="0" fontId="4" fillId="2" borderId="3" xfId="13" applyFont="1" applyFill="1" applyBorder="1" applyAlignment="1" applyProtection="1">
      <alignment vertical="center"/>
    </xf>
    <xf numFmtId="181" fontId="4" fillId="2" borderId="137" xfId="15" applyNumberFormat="1" applyFont="1" applyFill="1" applyBorder="1" applyAlignment="1" applyProtection="1">
      <alignment horizontal="right" vertical="center" shrinkToFit="1"/>
    </xf>
    <xf numFmtId="181" fontId="4" fillId="2" borderId="68" xfId="15" applyNumberFormat="1" applyFont="1" applyFill="1" applyBorder="1" applyAlignment="1" applyProtection="1">
      <alignment horizontal="right" vertical="center" shrinkToFit="1"/>
    </xf>
    <xf numFmtId="179" fontId="4" fillId="2" borderId="68" xfId="15" applyNumberFormat="1" applyFont="1" applyFill="1" applyBorder="1" applyAlignment="1" applyProtection="1">
      <alignment horizontal="right" vertical="center" shrinkToFit="1"/>
    </xf>
    <xf numFmtId="179" fontId="4" fillId="2" borderId="139" xfId="15" applyNumberFormat="1" applyFont="1" applyFill="1" applyBorder="1" applyAlignment="1" applyProtection="1">
      <alignment horizontal="right" vertical="center" shrinkToFit="1"/>
    </xf>
    <xf numFmtId="0" fontId="4" fillId="2" borderId="28" xfId="13" applyFont="1" applyFill="1" applyBorder="1" applyAlignment="1" applyProtection="1">
      <alignment horizontal="left" vertical="center"/>
    </xf>
    <xf numFmtId="0" fontId="4" fillId="2" borderId="0" xfId="13" applyFont="1" applyFill="1" applyBorder="1" applyAlignment="1" applyProtection="1">
      <alignment horizontal="left" vertical="center"/>
    </xf>
    <xf numFmtId="0" fontId="4" fillId="2" borderId="5" xfId="13" applyFont="1" applyFill="1" applyBorder="1" applyAlignment="1" applyProtection="1">
      <alignment horizontal="left" vertical="center"/>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1" xfId="13" applyFont="1" applyFill="1" applyBorder="1" applyProtection="1">
      <alignment vertical="center"/>
    </xf>
    <xf numFmtId="179" fontId="4" fillId="2" borderId="138" xfId="15" applyNumberFormat="1" applyFont="1" applyFill="1" applyBorder="1" applyAlignment="1" applyProtection="1">
      <alignment horizontal="right" vertical="center" shrinkToFit="1"/>
    </xf>
    <xf numFmtId="179" fontId="4" fillId="2" borderId="37" xfId="15" applyNumberFormat="1" applyFont="1" applyFill="1" applyBorder="1" applyAlignment="1" applyProtection="1">
      <alignment horizontal="right" vertical="center" shrinkToFit="1"/>
    </xf>
    <xf numFmtId="0" fontId="4" fillId="2" borderId="1" xfId="13" applyFont="1" applyFill="1" applyBorder="1" applyAlignment="1" applyProtection="1">
      <alignment horizontal="center" vertical="center" textRotation="255" wrapText="1"/>
    </xf>
    <xf numFmtId="0" fontId="4" fillId="2" borderId="3" xfId="13" applyFont="1" applyFill="1" applyBorder="1" applyAlignment="1" applyProtection="1">
      <alignment horizontal="center" vertical="center" textRotation="255" wrapText="1"/>
    </xf>
    <xf numFmtId="0" fontId="4" fillId="2" borderId="4" xfId="13" applyFont="1" applyFill="1" applyBorder="1" applyAlignment="1" applyProtection="1">
      <alignment horizontal="center" vertical="center" textRotation="255" wrapText="1"/>
    </xf>
    <xf numFmtId="0" fontId="4" fillId="2" borderId="5" xfId="13" applyFont="1" applyFill="1" applyBorder="1" applyAlignment="1" applyProtection="1">
      <alignment horizontal="center" vertical="center" textRotation="255" wrapText="1"/>
    </xf>
    <xf numFmtId="0" fontId="4" fillId="2" borderId="6" xfId="13" applyFont="1" applyFill="1" applyBorder="1" applyAlignment="1" applyProtection="1">
      <alignment horizontal="center" vertical="center" textRotation="255" wrapText="1"/>
    </xf>
    <xf numFmtId="0" fontId="4" fillId="2" borderId="8" xfId="13" applyFont="1" applyFill="1" applyBorder="1" applyAlignment="1" applyProtection="1">
      <alignment horizontal="center" vertical="center" textRotation="255" wrapText="1"/>
    </xf>
    <xf numFmtId="0" fontId="4" fillId="2" borderId="4" xfId="13" applyFont="1" applyFill="1" applyBorder="1" applyProtection="1">
      <alignment vertical="center"/>
    </xf>
    <xf numFmtId="0" fontId="4" fillId="2" borderId="0" xfId="13" applyFont="1" applyFill="1" applyBorder="1" applyProtection="1">
      <alignment vertical="center"/>
    </xf>
    <xf numFmtId="0" fontId="4" fillId="2" borderId="5" xfId="13" applyFont="1" applyFill="1" applyBorder="1" applyProtection="1">
      <alignment vertical="center"/>
    </xf>
    <xf numFmtId="0" fontId="4" fillId="2" borderId="39" xfId="13" applyFont="1" applyFill="1" applyBorder="1" applyAlignment="1" applyProtection="1">
      <alignment horizontal="center" vertical="center" textRotation="255" shrinkToFit="1"/>
    </xf>
    <xf numFmtId="0" fontId="4" fillId="2" borderId="3" xfId="13" applyFont="1" applyFill="1" applyBorder="1" applyAlignment="1" applyProtection="1">
      <alignment horizontal="center" vertical="center" textRotation="255" shrinkToFit="1"/>
    </xf>
    <xf numFmtId="0" fontId="4" fillId="2" borderId="28" xfId="13" applyFont="1" applyFill="1" applyBorder="1" applyAlignment="1" applyProtection="1">
      <alignment horizontal="center" vertical="center" textRotation="255" shrinkToFit="1"/>
    </xf>
    <xf numFmtId="0" fontId="4" fillId="2" borderId="5" xfId="13" applyFont="1" applyFill="1" applyBorder="1" applyAlignment="1" applyProtection="1">
      <alignment horizontal="center" vertical="center" textRotation="255" shrinkToFit="1"/>
    </xf>
    <xf numFmtId="0" fontId="4" fillId="2" borderId="30" xfId="13" applyFont="1" applyFill="1" applyBorder="1" applyAlignment="1" applyProtection="1">
      <alignment horizontal="center" vertical="center" textRotation="255" shrinkToFit="1"/>
    </xf>
    <xf numFmtId="0" fontId="4" fillId="2" borderId="8" xfId="13" applyFont="1" applyFill="1" applyBorder="1" applyAlignment="1" applyProtection="1">
      <alignment horizontal="center" vertical="center" textRotation="255" shrinkToFit="1"/>
    </xf>
    <xf numFmtId="181" fontId="4" fillId="2" borderId="4" xfId="15" applyNumberFormat="1" applyFont="1" applyFill="1" applyBorder="1" applyAlignment="1" applyProtection="1">
      <alignment horizontal="right" vertical="center" shrinkToFit="1"/>
    </xf>
    <xf numFmtId="181" fontId="4" fillId="2" borderId="0" xfId="15" applyNumberFormat="1" applyFont="1" applyFill="1" applyBorder="1" applyAlignment="1" applyProtection="1">
      <alignment horizontal="right" vertical="center" shrinkToFit="1"/>
    </xf>
    <xf numFmtId="181" fontId="4" fillId="2" borderId="70" xfId="15" applyNumberFormat="1" applyFont="1" applyFill="1" applyBorder="1" applyAlignment="1" applyProtection="1">
      <alignment horizontal="right" vertical="center" shrinkToFit="1"/>
    </xf>
    <xf numFmtId="181" fontId="4" fillId="2" borderId="73" xfId="15" applyNumberFormat="1" applyFont="1" applyFill="1" applyBorder="1" applyAlignment="1" applyProtection="1">
      <alignment horizontal="right" vertical="center" shrinkToFit="1"/>
    </xf>
    <xf numFmtId="179" fontId="4" fillId="2" borderId="73" xfId="15" applyNumberFormat="1" applyFont="1" applyFill="1" applyBorder="1" applyAlignment="1" applyProtection="1">
      <alignment horizontal="right" vertical="center" shrinkToFit="1"/>
    </xf>
    <xf numFmtId="179" fontId="4" fillId="2" borderId="0" xfId="15" applyNumberFormat="1" applyFont="1" applyFill="1" applyBorder="1" applyAlignment="1" applyProtection="1">
      <alignment horizontal="right" vertical="center" shrinkToFit="1"/>
    </xf>
    <xf numFmtId="179" fontId="4" fillId="2" borderId="29" xfId="15" applyNumberFormat="1" applyFont="1" applyFill="1" applyBorder="1" applyAlignment="1" applyProtection="1">
      <alignment horizontal="right" vertical="center" shrinkToFit="1"/>
    </xf>
    <xf numFmtId="0" fontId="4" fillId="2" borderId="7" xfId="13" applyFont="1" applyFill="1" applyBorder="1" applyProtection="1">
      <alignment vertical="center"/>
    </xf>
    <xf numFmtId="0" fontId="4" fillId="2" borderId="8" xfId="13" applyFont="1" applyFill="1" applyBorder="1" applyProtection="1">
      <alignment vertical="center"/>
    </xf>
    <xf numFmtId="0" fontId="4" fillId="2" borderId="4" xfId="13" applyFont="1" applyFill="1" applyBorder="1" applyAlignment="1" applyProtection="1">
      <alignment vertical="center" shrinkToFit="1"/>
    </xf>
    <xf numFmtId="0" fontId="4" fillId="2" borderId="0" xfId="13" applyFont="1" applyFill="1" applyBorder="1" applyAlignment="1" applyProtection="1">
      <alignment vertical="center" shrinkToFit="1"/>
    </xf>
    <xf numFmtId="0" fontId="4" fillId="2" borderId="5" xfId="13" applyFont="1" applyFill="1" applyBorder="1" applyAlignment="1" applyProtection="1">
      <alignment vertical="center" shrinkToFit="1"/>
    </xf>
    <xf numFmtId="0" fontId="4" fillId="2" borderId="0" xfId="13" applyFont="1" applyFill="1" applyProtection="1">
      <alignment vertical="center"/>
    </xf>
    <xf numFmtId="0" fontId="4" fillId="2" borderId="10" xfId="15" applyFont="1" applyFill="1" applyBorder="1" applyAlignment="1" applyProtection="1">
      <alignment horizontal="center" vertical="center"/>
    </xf>
    <xf numFmtId="0" fontId="4" fillId="2" borderId="9" xfId="15" applyFont="1" applyFill="1" applyBorder="1" applyAlignment="1" applyProtection="1">
      <alignment horizontal="center" vertical="center"/>
    </xf>
    <xf numFmtId="0" fontId="4" fillId="2" borderId="54" xfId="15" applyFont="1" applyFill="1" applyBorder="1" applyAlignment="1" applyProtection="1">
      <alignment horizontal="center" vertical="center"/>
    </xf>
    <xf numFmtId="0" fontId="4" fillId="2" borderId="6" xfId="13" applyFont="1" applyFill="1" applyBorder="1" applyProtection="1">
      <alignment vertical="center"/>
    </xf>
    <xf numFmtId="0" fontId="4" fillId="2" borderId="9" xfId="13" applyFont="1" applyFill="1" applyBorder="1" applyAlignment="1" applyProtection="1">
      <alignment horizontal="center" vertical="center" wrapText="1"/>
    </xf>
    <xf numFmtId="181" fontId="4" fillId="2" borderId="10" xfId="15" applyNumberFormat="1" applyFont="1" applyFill="1" applyBorder="1" applyAlignment="1" applyProtection="1">
      <alignment horizontal="right" vertical="center" shrinkToFit="1"/>
    </xf>
    <xf numFmtId="181" fontId="4" fillId="2" borderId="9" xfId="15" applyNumberFormat="1" applyFont="1" applyFill="1" applyBorder="1" applyAlignment="1" applyProtection="1">
      <alignment horizontal="right" vertical="center" shrinkToFit="1"/>
    </xf>
    <xf numFmtId="181" fontId="4" fillId="2" borderId="142" xfId="15" applyNumberFormat="1" applyFont="1" applyFill="1" applyBorder="1" applyAlignment="1" applyProtection="1">
      <alignment horizontal="right" vertical="center" shrinkToFit="1"/>
    </xf>
    <xf numFmtId="181" fontId="4" fillId="2" borderId="143" xfId="15" applyNumberFormat="1" applyFont="1" applyFill="1" applyBorder="1" applyAlignment="1" applyProtection="1">
      <alignment horizontal="right" vertical="center" shrinkToFit="1"/>
    </xf>
    <xf numFmtId="181" fontId="4" fillId="2" borderId="144" xfId="15" applyNumberFormat="1" applyFont="1" applyFill="1" applyBorder="1" applyAlignment="1" applyProtection="1">
      <alignment horizontal="right" vertical="center" shrinkToFit="1"/>
    </xf>
    <xf numFmtId="181" fontId="4" fillId="2" borderId="145" xfId="15" applyNumberFormat="1" applyFont="1" applyFill="1" applyBorder="1" applyAlignment="1" applyProtection="1">
      <alignment horizontal="right" vertical="center" shrinkToFit="1"/>
    </xf>
    <xf numFmtId="181" fontId="4" fillId="2" borderId="146" xfId="15" applyNumberFormat="1" applyFont="1" applyFill="1" applyBorder="1" applyAlignment="1" applyProtection="1">
      <alignment horizontal="right" vertical="center" shrinkToFit="1"/>
    </xf>
    <xf numFmtId="181" fontId="4" fillId="2" borderId="76" xfId="15" applyNumberFormat="1" applyFont="1" applyFill="1" applyBorder="1" applyAlignment="1" applyProtection="1">
      <alignment horizontal="right" vertical="center" shrinkToFit="1"/>
    </xf>
    <xf numFmtId="181" fontId="4" fillId="2" borderId="7" xfId="15" applyNumberFormat="1" applyFont="1" applyFill="1" applyBorder="1" applyAlignment="1" applyProtection="1">
      <alignment horizontal="right" vertical="center" shrinkToFit="1"/>
    </xf>
    <xf numFmtId="181" fontId="4" fillId="2" borderId="74" xfId="15" applyNumberFormat="1" applyFont="1" applyFill="1" applyBorder="1" applyAlignment="1" applyProtection="1">
      <alignment horizontal="right" vertical="center" shrinkToFit="1"/>
    </xf>
    <xf numFmtId="179" fontId="4" fillId="2" borderId="76" xfId="15" applyNumberFormat="1" applyFont="1" applyFill="1" applyBorder="1" applyAlignment="1" applyProtection="1">
      <alignment horizontal="right" vertical="center" shrinkToFit="1"/>
    </xf>
    <xf numFmtId="179" fontId="4" fillId="2" borderId="7" xfId="15" applyNumberFormat="1" applyFont="1" applyFill="1" applyBorder="1" applyAlignment="1" applyProtection="1">
      <alignment horizontal="right" vertical="center" shrinkToFit="1"/>
    </xf>
    <xf numFmtId="179" fontId="4" fillId="2" borderId="31" xfId="15" applyNumberFormat="1" applyFont="1" applyFill="1" applyBorder="1" applyAlignment="1" applyProtection="1">
      <alignment horizontal="right" vertical="center" shrinkToFit="1"/>
    </xf>
    <xf numFmtId="0" fontId="4" fillId="2" borderId="39" xfId="13" applyFont="1" applyFill="1" applyBorder="1" applyAlignment="1" applyProtection="1">
      <alignment horizontal="center" vertical="top" wrapText="1"/>
    </xf>
    <xf numFmtId="0" fontId="4" fillId="2" borderId="2" xfId="13" applyFont="1" applyFill="1" applyBorder="1" applyAlignment="1" applyProtection="1">
      <alignment horizontal="center" vertical="top" wrapText="1"/>
    </xf>
    <xf numFmtId="0" fontId="4" fillId="2" borderId="3" xfId="13" applyFont="1" applyFill="1" applyBorder="1" applyAlignment="1" applyProtection="1">
      <alignment horizontal="center" vertical="top" wrapText="1"/>
    </xf>
    <xf numFmtId="0" fontId="4" fillId="2" borderId="28" xfId="13" applyFont="1" applyFill="1" applyBorder="1" applyAlignment="1" applyProtection="1">
      <alignment horizontal="center" vertical="top" wrapText="1"/>
    </xf>
    <xf numFmtId="0" fontId="4" fillId="2" borderId="0" xfId="13" applyFont="1" applyFill="1" applyBorder="1" applyAlignment="1" applyProtection="1">
      <alignment horizontal="center" vertical="top" wrapText="1"/>
    </xf>
    <xf numFmtId="0" fontId="4" fillId="2" borderId="5" xfId="13" applyFont="1" applyFill="1" applyBorder="1" applyAlignment="1" applyProtection="1">
      <alignment horizontal="center" vertical="top" wrapText="1"/>
    </xf>
    <xf numFmtId="0" fontId="4" fillId="2" borderId="30" xfId="13" applyFont="1" applyFill="1" applyBorder="1" applyAlignment="1" applyProtection="1">
      <alignment horizontal="center" vertical="top" wrapText="1"/>
    </xf>
    <xf numFmtId="0" fontId="4" fillId="2" borderId="7" xfId="13" applyFont="1" applyFill="1" applyBorder="1" applyAlignment="1" applyProtection="1">
      <alignment horizontal="center" vertical="top" wrapText="1"/>
    </xf>
    <xf numFmtId="181" fontId="4" fillId="2" borderId="147" xfId="15" applyNumberFormat="1" applyFont="1" applyFill="1" applyBorder="1" applyAlignment="1" applyProtection="1">
      <alignment horizontal="right" vertical="center" shrinkToFit="1"/>
    </xf>
    <xf numFmtId="181" fontId="4" fillId="2" borderId="75" xfId="15" applyNumberFormat="1" applyFont="1" applyFill="1" applyBorder="1" applyAlignment="1" applyProtection="1">
      <alignment horizontal="right" vertical="center" shrinkToFit="1"/>
    </xf>
    <xf numFmtId="179" fontId="4" fillId="2" borderId="144" xfId="15" applyNumberFormat="1" applyFont="1" applyFill="1" applyBorder="1" applyAlignment="1" applyProtection="1">
      <alignment horizontal="right" vertical="center" shrinkToFit="1"/>
    </xf>
    <xf numFmtId="179" fontId="4" fillId="2" borderId="145" xfId="15" applyNumberFormat="1" applyFont="1" applyFill="1" applyBorder="1" applyAlignment="1" applyProtection="1">
      <alignment horizontal="right" vertical="center" shrinkToFit="1"/>
    </xf>
    <xf numFmtId="179" fontId="4" fillId="2" borderId="148" xfId="15" applyNumberFormat="1" applyFont="1" applyFill="1" applyBorder="1" applyAlignment="1" applyProtection="1">
      <alignment horizontal="right" vertical="center" shrinkToFit="1"/>
    </xf>
    <xf numFmtId="0" fontId="4" fillId="2" borderId="6" xfId="13" applyFont="1" applyFill="1" applyBorder="1" applyAlignment="1" applyProtection="1">
      <alignment vertical="center"/>
    </xf>
    <xf numFmtId="0" fontId="4" fillId="2" borderId="7" xfId="13" applyFont="1" applyFill="1" applyBorder="1" applyAlignment="1" applyProtection="1">
      <alignment vertical="center"/>
    </xf>
    <xf numFmtId="0" fontId="4" fillId="2" borderId="8" xfId="13" applyFont="1" applyFill="1" applyBorder="1" applyAlignment="1" applyProtection="1">
      <alignment vertical="center"/>
    </xf>
    <xf numFmtId="181" fontId="4" fillId="2" borderId="6" xfId="15" applyNumberFormat="1" applyFont="1" applyFill="1" applyBorder="1" applyAlignment="1" applyProtection="1">
      <alignment horizontal="right" vertical="center" shrinkToFit="1"/>
    </xf>
    <xf numFmtId="0" fontId="25" fillId="2" borderId="11" xfId="13" applyFont="1" applyFill="1" applyBorder="1" applyAlignment="1" applyProtection="1">
      <alignment horizontal="center" vertical="center"/>
    </xf>
    <xf numFmtId="0" fontId="4" fillId="2" borderId="1" xfId="13" applyFont="1" applyFill="1" applyBorder="1" applyAlignment="1" applyProtection="1">
      <alignment horizontal="center" vertical="center" wrapText="1"/>
    </xf>
    <xf numFmtId="0" fontId="4" fillId="2" borderId="2" xfId="13" applyFont="1" applyFill="1" applyBorder="1" applyAlignment="1" applyProtection="1">
      <alignment horizontal="center" vertical="center" wrapText="1"/>
    </xf>
    <xf numFmtId="0" fontId="4" fillId="2" borderId="3" xfId="13" applyFont="1" applyFill="1" applyBorder="1" applyAlignment="1" applyProtection="1">
      <alignment horizontal="center" vertical="center" wrapText="1"/>
    </xf>
    <xf numFmtId="0" fontId="4" fillId="2" borderId="4" xfId="13" applyFont="1" applyFill="1" applyBorder="1" applyAlignment="1" applyProtection="1">
      <alignment horizontal="center" vertical="center" wrapText="1"/>
    </xf>
    <xf numFmtId="0" fontId="4" fillId="2" borderId="0" xfId="13" applyFont="1" applyFill="1" applyBorder="1" applyAlignment="1" applyProtection="1">
      <alignment horizontal="center" vertical="center" wrapText="1"/>
    </xf>
    <xf numFmtId="0" fontId="4" fillId="2" borderId="5" xfId="13" applyFont="1" applyFill="1" applyBorder="1" applyAlignment="1" applyProtection="1">
      <alignment horizontal="center" vertical="center" wrapText="1"/>
    </xf>
    <xf numFmtId="0" fontId="4" fillId="2" borderId="7" xfId="13" applyFont="1" applyFill="1" applyBorder="1" applyAlignment="1" applyProtection="1">
      <alignment horizontal="center" vertical="center" wrapText="1"/>
    </xf>
    <xf numFmtId="0" fontId="4" fillId="2" borderId="8" xfId="13" applyFont="1" applyFill="1" applyBorder="1" applyAlignment="1" applyProtection="1">
      <alignment horizontal="center" vertical="center" wrapText="1"/>
    </xf>
    <xf numFmtId="0" fontId="4" fillId="2" borderId="1" xfId="15" applyFont="1" applyFill="1" applyBorder="1" applyAlignment="1" applyProtection="1">
      <alignment horizontal="left" vertical="center" shrinkToFit="1"/>
    </xf>
    <xf numFmtId="0" fontId="4" fillId="2" borderId="2" xfId="15" applyFont="1" applyFill="1" applyBorder="1" applyAlignment="1" applyProtection="1">
      <alignment horizontal="left" vertical="center" shrinkToFit="1"/>
    </xf>
    <xf numFmtId="0" fontId="4" fillId="2" borderId="3" xfId="15" applyFont="1" applyFill="1" applyBorder="1" applyAlignment="1" applyProtection="1">
      <alignment horizontal="left" vertical="center" shrinkToFit="1"/>
    </xf>
    <xf numFmtId="179" fontId="4" fillId="2" borderId="149" xfId="15" applyNumberFormat="1" applyFont="1" applyFill="1" applyBorder="1" applyAlignment="1" applyProtection="1">
      <alignment horizontal="right" vertical="center" shrinkToFit="1"/>
    </xf>
    <xf numFmtId="179" fontId="4" fillId="2" borderId="33" xfId="15" applyNumberFormat="1" applyFont="1" applyFill="1" applyBorder="1" applyAlignment="1" applyProtection="1">
      <alignment horizontal="right" vertical="center" shrinkToFit="1"/>
    </xf>
    <xf numFmtId="0" fontId="4" fillId="2" borderId="4" xfId="15" applyFont="1" applyFill="1" applyBorder="1" applyAlignment="1" applyProtection="1">
      <alignment horizontal="left" vertical="center" shrinkToFit="1"/>
    </xf>
    <xf numFmtId="0" fontId="4" fillId="2" borderId="0" xfId="15" applyFont="1" applyFill="1" applyBorder="1" applyAlignment="1" applyProtection="1">
      <alignment horizontal="left" vertical="center" shrinkToFit="1"/>
    </xf>
    <xf numFmtId="0" fontId="4" fillId="2" borderId="5" xfId="15" applyFont="1" applyFill="1" applyBorder="1" applyAlignment="1" applyProtection="1">
      <alignment horizontal="left" vertical="center" shrinkToFit="1"/>
    </xf>
    <xf numFmtId="0" fontId="4" fillId="2" borderId="39" xfId="13" applyFont="1" applyFill="1" applyBorder="1" applyAlignment="1" applyProtection="1">
      <alignment horizontal="center" vertical="center" wrapText="1"/>
    </xf>
    <xf numFmtId="0" fontId="4" fillId="2" borderId="28" xfId="13" applyFont="1" applyFill="1" applyBorder="1" applyAlignment="1" applyProtection="1">
      <alignment horizontal="center" vertical="center" wrapText="1"/>
    </xf>
    <xf numFmtId="0" fontId="4" fillId="2" borderId="46" xfId="13" applyFont="1" applyFill="1" applyBorder="1" applyAlignment="1" applyProtection="1">
      <alignment horizontal="center" vertical="center" wrapText="1"/>
    </xf>
    <xf numFmtId="0" fontId="4" fillId="2" borderId="47" xfId="13" applyFont="1" applyFill="1" applyBorder="1" applyAlignment="1" applyProtection="1">
      <alignment horizontal="center" vertical="center" wrapText="1"/>
    </xf>
    <xf numFmtId="0" fontId="4" fillId="2" borderId="42" xfId="13" applyFont="1" applyFill="1" applyBorder="1" applyAlignment="1" applyProtection="1">
      <alignment horizontal="center" vertical="center" wrapText="1"/>
    </xf>
    <xf numFmtId="179" fontId="4" fillId="2" borderId="115" xfId="15" applyNumberFormat="1" applyFont="1" applyFill="1" applyBorder="1" applyAlignment="1" applyProtection="1">
      <alignment horizontal="right" vertical="center" shrinkToFit="1"/>
    </xf>
    <xf numFmtId="179" fontId="4" fillId="2" borderId="152" xfId="15" applyNumberFormat="1" applyFont="1" applyFill="1" applyBorder="1" applyAlignment="1" applyProtection="1">
      <alignment horizontal="right" vertical="center" shrinkToFit="1"/>
    </xf>
    <xf numFmtId="179" fontId="4" fillId="2" borderId="153" xfId="15" applyNumberFormat="1" applyFont="1" applyFill="1" applyBorder="1" applyAlignment="1" applyProtection="1">
      <alignment horizontal="right" vertical="center" shrinkToFit="1"/>
    </xf>
    <xf numFmtId="179" fontId="4" fillId="2" borderId="154" xfId="15" applyNumberFormat="1" applyFont="1" applyFill="1" applyBorder="1" applyAlignment="1" applyProtection="1">
      <alignment horizontal="right" vertical="center" shrinkToFit="1"/>
    </xf>
    <xf numFmtId="0" fontId="4" fillId="2" borderId="63" xfId="13" applyFont="1" applyFill="1" applyBorder="1" applyAlignment="1" applyProtection="1">
      <alignment horizontal="left" vertical="center" wrapText="1"/>
    </xf>
    <xf numFmtId="0" fontId="4" fillId="2" borderId="56" xfId="13" applyFont="1" applyFill="1" applyBorder="1" applyAlignment="1" applyProtection="1">
      <alignment horizontal="left" vertical="center"/>
    </xf>
    <xf numFmtId="0" fontId="4" fillId="2" borderId="57" xfId="13" applyFont="1" applyFill="1" applyBorder="1" applyAlignment="1" applyProtection="1">
      <alignment horizontal="left" vertical="center"/>
    </xf>
    <xf numFmtId="179" fontId="4" fillId="2" borderId="114" xfId="15" applyNumberFormat="1" applyFont="1" applyFill="1" applyBorder="1" applyAlignment="1" applyProtection="1">
      <alignment horizontal="right" vertical="center" shrinkToFit="1"/>
    </xf>
    <xf numFmtId="181" fontId="4" fillId="2" borderId="150" xfId="15" applyNumberFormat="1" applyFont="1" applyFill="1" applyBorder="1" applyAlignment="1" applyProtection="1">
      <alignment horizontal="right" vertical="center" shrinkToFit="1"/>
    </xf>
    <xf numFmtId="181" fontId="4" fillId="2" borderId="151" xfId="15" applyNumberFormat="1" applyFont="1" applyFill="1" applyBorder="1" applyAlignment="1" applyProtection="1">
      <alignment horizontal="right" vertical="center" shrinkToFit="1"/>
    </xf>
    <xf numFmtId="0" fontId="4" fillId="2" borderId="66" xfId="13" applyFont="1" applyFill="1" applyBorder="1" applyAlignment="1" applyProtection="1">
      <alignment horizontal="center" vertical="center"/>
    </xf>
    <xf numFmtId="0" fontId="4" fillId="2" borderId="51" xfId="13" applyFont="1" applyFill="1" applyBorder="1" applyAlignment="1" applyProtection="1">
      <alignment horizontal="center" vertical="center"/>
    </xf>
    <xf numFmtId="0" fontId="4" fillId="2" borderId="52" xfId="13" applyFont="1" applyFill="1" applyBorder="1" applyAlignment="1" applyProtection="1">
      <alignment horizontal="center" vertical="center"/>
    </xf>
    <xf numFmtId="0" fontId="4" fillId="2" borderId="50" xfId="13" applyFont="1" applyFill="1" applyBorder="1" applyAlignment="1" applyProtection="1">
      <alignment horizontal="center" vertical="center"/>
    </xf>
    <xf numFmtId="0" fontId="4" fillId="2" borderId="44" xfId="13" applyFont="1" applyFill="1" applyBorder="1" applyProtection="1">
      <alignment vertical="center"/>
    </xf>
    <xf numFmtId="0" fontId="4" fillId="2" borderId="47" xfId="13" applyFont="1" applyFill="1" applyBorder="1" applyProtection="1">
      <alignment vertical="center"/>
    </xf>
    <xf numFmtId="0" fontId="4" fillId="2" borderId="42" xfId="13" applyFont="1" applyFill="1" applyBorder="1" applyProtection="1">
      <alignment vertical="center"/>
    </xf>
    <xf numFmtId="181" fontId="4" fillId="2" borderId="158" xfId="15" applyNumberFormat="1" applyFont="1" applyFill="1" applyBorder="1" applyAlignment="1" applyProtection="1">
      <alignment horizontal="right" vertical="center" shrinkToFit="1"/>
    </xf>
    <xf numFmtId="181" fontId="4" fillId="2" borderId="159" xfId="15" applyNumberFormat="1" applyFont="1" applyFill="1" applyBorder="1" applyAlignment="1" applyProtection="1">
      <alignment horizontal="right" vertical="center" shrinkToFit="1"/>
    </xf>
    <xf numFmtId="179" fontId="4" fillId="2" borderId="159" xfId="15" applyNumberFormat="1" applyFont="1" applyFill="1" applyBorder="1" applyAlignment="1" applyProtection="1">
      <alignment horizontal="right" vertical="center" shrinkToFit="1"/>
    </xf>
    <xf numFmtId="179" fontId="4" fillId="2" borderId="160" xfId="15" applyNumberFormat="1" applyFont="1" applyFill="1" applyBorder="1" applyAlignment="1" applyProtection="1">
      <alignment horizontal="right" vertical="center" shrinkToFit="1"/>
    </xf>
    <xf numFmtId="0" fontId="4" fillId="2" borderId="39" xfId="13" applyFont="1" applyFill="1" applyBorder="1" applyAlignment="1" applyProtection="1">
      <alignment horizontal="left" vertical="center"/>
    </xf>
    <xf numFmtId="0" fontId="4" fillId="2" borderId="2" xfId="13" applyFont="1" applyFill="1" applyBorder="1" applyAlignment="1" applyProtection="1">
      <alignment horizontal="left" vertical="center"/>
    </xf>
    <xf numFmtId="0" fontId="4" fillId="2" borderId="2" xfId="13" applyFont="1" applyFill="1" applyBorder="1" applyAlignment="1" applyProtection="1">
      <alignment horizontal="right" vertical="center"/>
    </xf>
    <xf numFmtId="0" fontId="4" fillId="2" borderId="3" xfId="13" applyFont="1" applyFill="1" applyBorder="1" applyAlignment="1" applyProtection="1">
      <alignment horizontal="righ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155" xfId="15" applyNumberFormat="1" applyFont="1" applyFill="1" applyBorder="1" applyAlignment="1" applyProtection="1">
      <alignment horizontal="right" vertical="center" shrinkToFit="1"/>
    </xf>
    <xf numFmtId="179" fontId="4" fillId="2" borderId="156" xfId="15" applyNumberFormat="1" applyFont="1" applyFill="1" applyBorder="1" applyAlignment="1" applyProtection="1">
      <alignment horizontal="right" vertical="center" shrinkToFit="1"/>
    </xf>
    <xf numFmtId="179" fontId="4" fillId="2" borderId="157" xfId="15" applyNumberFormat="1" applyFont="1" applyFill="1" applyBorder="1" applyAlignment="1" applyProtection="1">
      <alignment horizontal="right" vertical="center" shrinkToFit="1"/>
    </xf>
    <xf numFmtId="189" fontId="4" fillId="2" borderId="1" xfId="15" applyNumberFormat="1" applyFont="1" applyFill="1" applyBorder="1" applyAlignment="1" applyProtection="1">
      <alignment horizontal="right" vertical="center" shrinkToFit="1"/>
    </xf>
    <xf numFmtId="189" fontId="4" fillId="2" borderId="2" xfId="15" applyNumberFormat="1" applyFont="1" applyFill="1" applyBorder="1" applyAlignment="1" applyProtection="1">
      <alignment horizontal="right" vertical="center" shrinkToFit="1"/>
    </xf>
    <xf numFmtId="189" fontId="4" fillId="2" borderId="3" xfId="15" applyNumberFormat="1" applyFont="1" applyFill="1" applyBorder="1" applyAlignment="1" applyProtection="1">
      <alignment horizontal="right" vertical="center" shrinkToFit="1"/>
    </xf>
    <xf numFmtId="0" fontId="4" fillId="2" borderId="53" xfId="13" applyFont="1" applyFill="1" applyBorder="1" applyAlignment="1" applyProtection="1">
      <alignment horizontal="center" vertical="center"/>
    </xf>
    <xf numFmtId="0" fontId="4" fillId="2" borderId="39" xfId="13" applyFont="1" applyFill="1" applyBorder="1" applyAlignment="1" applyProtection="1">
      <alignment horizontal="center" vertical="center" textRotation="255" wrapText="1"/>
    </xf>
    <xf numFmtId="0" fontId="4" fillId="2" borderId="28" xfId="13" applyFont="1" applyFill="1" applyBorder="1" applyAlignment="1" applyProtection="1">
      <alignment horizontal="center" vertical="center" textRotation="255" wrapText="1"/>
    </xf>
    <xf numFmtId="0" fontId="4" fillId="2" borderId="30" xfId="13" applyFont="1" applyFill="1" applyBorder="1" applyAlignment="1" applyProtection="1">
      <alignment horizontal="center" vertical="center" textRotation="255" wrapText="1"/>
    </xf>
    <xf numFmtId="0" fontId="4" fillId="2" borderId="28" xfId="13" applyFont="1" applyFill="1" applyBorder="1" applyProtection="1">
      <alignment vertical="center"/>
    </xf>
    <xf numFmtId="189" fontId="4" fillId="2" borderId="4" xfId="15" applyNumberFormat="1" applyFont="1" applyFill="1" applyBorder="1" applyAlignment="1" applyProtection="1">
      <alignment horizontal="right" vertical="center" shrinkToFit="1"/>
    </xf>
    <xf numFmtId="189" fontId="4" fillId="2" borderId="0" xfId="15" applyNumberFormat="1" applyFont="1" applyFill="1" applyBorder="1" applyAlignment="1" applyProtection="1">
      <alignment horizontal="right" vertical="center" shrinkToFit="1"/>
    </xf>
    <xf numFmtId="189" fontId="4" fillId="2" borderId="5" xfId="15" applyNumberFormat="1" applyFont="1" applyFill="1" applyBorder="1" applyAlignment="1" applyProtection="1">
      <alignment horizontal="right" vertical="center" shrinkToFit="1"/>
    </xf>
    <xf numFmtId="189" fontId="4" fillId="2" borderId="0" xfId="15" applyNumberFormat="1" applyFont="1" applyFill="1" applyAlignment="1" applyProtection="1">
      <alignment horizontal="right" vertical="center" shrinkToFit="1"/>
    </xf>
    <xf numFmtId="189" fontId="4" fillId="2" borderId="29" xfId="15" applyNumberFormat="1" applyFont="1" applyFill="1" applyBorder="1" applyAlignment="1" applyProtection="1">
      <alignment horizontal="right" vertical="center" shrinkToFit="1"/>
    </xf>
    <xf numFmtId="0" fontId="4" fillId="2" borderId="0" xfId="13" applyFont="1" applyFill="1" applyBorder="1" applyAlignment="1" applyProtection="1">
      <alignment horizontal="right" vertical="center" wrapText="1"/>
    </xf>
    <xf numFmtId="0" fontId="4" fillId="2" borderId="0" xfId="13" applyFont="1" applyFill="1" applyBorder="1" applyAlignment="1" applyProtection="1">
      <alignment horizontal="right" vertical="center"/>
    </xf>
    <xf numFmtId="0" fontId="4" fillId="2" borderId="5" xfId="13" applyFont="1" applyFill="1" applyBorder="1" applyAlignment="1" applyProtection="1">
      <alignment horizontal="right" vertical="center"/>
    </xf>
    <xf numFmtId="179" fontId="4" fillId="2" borderId="161" xfId="15" applyNumberFormat="1" applyFont="1" applyFill="1" applyBorder="1" applyAlignment="1" applyProtection="1">
      <alignment horizontal="right" vertical="center" shrinkToFit="1"/>
    </xf>
    <xf numFmtId="179" fontId="4" fillId="2" borderId="162" xfId="15" applyNumberFormat="1" applyFont="1" applyFill="1" applyBorder="1" applyAlignment="1" applyProtection="1">
      <alignment horizontal="right" vertical="center" shrinkToFit="1"/>
    </xf>
    <xf numFmtId="179" fontId="4" fillId="2" borderId="163" xfId="15" applyNumberFormat="1" applyFont="1" applyFill="1" applyBorder="1" applyAlignment="1" applyProtection="1">
      <alignment horizontal="right" vertical="center" shrinkToFit="1"/>
    </xf>
    <xf numFmtId="189" fontId="4" fillId="2" borderId="40" xfId="15" applyNumberFormat="1" applyFont="1" applyFill="1" applyBorder="1" applyAlignment="1" applyProtection="1">
      <alignment horizontal="right" vertical="center" shrinkToFit="1"/>
    </xf>
    <xf numFmtId="0" fontId="4" fillId="2" borderId="47" xfId="13" applyFont="1" applyFill="1" applyBorder="1" applyAlignment="1" applyProtection="1">
      <alignment horizontal="center" vertical="center"/>
    </xf>
    <xf numFmtId="0" fontId="4" fillId="2" borderId="42" xfId="13" applyFont="1" applyFill="1" applyBorder="1" applyAlignment="1" applyProtection="1">
      <alignment horizontal="center" vertical="center"/>
    </xf>
    <xf numFmtId="179" fontId="4" fillId="2" borderId="116" xfId="15" applyNumberFormat="1" applyFont="1" applyFill="1" applyBorder="1" applyAlignment="1" applyProtection="1">
      <alignment horizontal="right" vertical="center" shrinkToFit="1"/>
    </xf>
    <xf numFmtId="179" fontId="4" fillId="2" borderId="56" xfId="15" applyNumberFormat="1" applyFont="1" applyFill="1" applyBorder="1" applyAlignment="1" applyProtection="1">
      <alignment horizontal="right" vertical="center" shrinkToFit="1"/>
    </xf>
    <xf numFmtId="179" fontId="4" fillId="2" borderId="170" xfId="15" applyNumberFormat="1" applyFont="1" applyFill="1" applyBorder="1" applyAlignment="1" applyProtection="1">
      <alignment horizontal="right" vertical="center" shrinkToFit="1"/>
    </xf>
    <xf numFmtId="179" fontId="4" fillId="2" borderId="171" xfId="15" applyNumberFormat="1" applyFont="1" applyFill="1" applyBorder="1" applyAlignment="1" applyProtection="1">
      <alignment horizontal="right" vertical="center" shrinkToFit="1"/>
    </xf>
    <xf numFmtId="0" fontId="4" fillId="2" borderId="46" xfId="13" applyFont="1" applyFill="1" applyBorder="1" applyProtection="1">
      <alignment vertical="center"/>
    </xf>
    <xf numFmtId="190" fontId="4" fillId="2" borderId="44" xfId="15" applyNumberFormat="1" applyFont="1" applyFill="1" applyBorder="1" applyAlignment="1" applyProtection="1">
      <alignment horizontal="right" vertical="center" shrinkToFit="1"/>
    </xf>
    <xf numFmtId="190" fontId="4" fillId="2" borderId="47" xfId="15" applyNumberFormat="1" applyFont="1" applyFill="1" applyBorder="1" applyAlignment="1" applyProtection="1">
      <alignment horizontal="right" vertical="center" shrinkToFit="1"/>
    </xf>
    <xf numFmtId="190" fontId="4" fillId="2" borderId="42" xfId="15" applyNumberFormat="1" applyFont="1" applyFill="1" applyBorder="1" applyAlignment="1" applyProtection="1">
      <alignment horizontal="right" vertical="center" shrinkToFit="1"/>
    </xf>
    <xf numFmtId="190" fontId="4" fillId="2" borderId="167" xfId="15" applyNumberFormat="1" applyFont="1" applyFill="1" applyBorder="1" applyAlignment="1" applyProtection="1">
      <alignment horizontal="right" vertical="center" shrinkToFit="1"/>
    </xf>
    <xf numFmtId="190" fontId="4" fillId="2" borderId="168" xfId="15" applyNumberFormat="1" applyFont="1" applyFill="1" applyBorder="1" applyAlignment="1" applyProtection="1">
      <alignment horizontal="right" vertical="center" shrinkToFit="1"/>
    </xf>
    <xf numFmtId="190" fontId="4" fillId="2" borderId="169" xfId="15" applyNumberFormat="1" applyFont="1" applyFill="1" applyBorder="1" applyAlignment="1" applyProtection="1">
      <alignment horizontal="right" vertical="center" shrinkToFit="1"/>
    </xf>
    <xf numFmtId="0" fontId="4" fillId="2" borderId="39" xfId="13" applyFont="1" applyFill="1" applyBorder="1" applyAlignment="1" applyProtection="1">
      <alignment horizontal="left" vertical="center" wrapText="1"/>
    </xf>
    <xf numFmtId="0" fontId="4" fillId="2" borderId="2" xfId="13" applyFont="1" applyFill="1" applyBorder="1" applyAlignment="1" applyProtection="1">
      <alignment horizontal="left" vertical="center" wrapText="1"/>
    </xf>
    <xf numFmtId="0" fontId="4" fillId="2" borderId="46" xfId="13" applyFont="1" applyFill="1" applyBorder="1" applyAlignment="1" applyProtection="1">
      <alignment horizontal="left" vertical="center" wrapText="1"/>
    </xf>
    <xf numFmtId="0" fontId="4" fillId="2" borderId="47" xfId="13" applyFont="1" applyFill="1" applyBorder="1" applyAlignment="1" applyProtection="1">
      <alignment horizontal="left" vertical="center" wrapText="1"/>
    </xf>
    <xf numFmtId="0" fontId="4" fillId="2" borderId="2" xfId="13" applyFont="1" applyFill="1" applyBorder="1" applyAlignment="1" applyProtection="1">
      <alignment horizontal="center" vertical="center"/>
    </xf>
    <xf numFmtId="0" fontId="4" fillId="2" borderId="3" xfId="13" applyFont="1" applyFill="1" applyBorder="1" applyAlignment="1" applyProtection="1">
      <alignment horizontal="center" vertical="center"/>
    </xf>
    <xf numFmtId="179" fontId="4" fillId="2" borderId="10" xfId="15" applyNumberFormat="1" applyFont="1" applyFill="1" applyBorder="1" applyAlignment="1" applyProtection="1">
      <alignment horizontal="right" vertical="center" shrinkToFit="1"/>
    </xf>
    <xf numFmtId="179" fontId="4" fillId="2" borderId="9" xfId="15" applyNumberFormat="1" applyFont="1" applyFill="1" applyBorder="1" applyAlignment="1" applyProtection="1">
      <alignment horizontal="right" vertical="center" shrinkToFit="1"/>
    </xf>
    <xf numFmtId="179" fontId="4" fillId="2" borderId="142" xfId="15" applyNumberFormat="1" applyFont="1" applyFill="1" applyBorder="1" applyAlignment="1" applyProtection="1">
      <alignment horizontal="right" vertical="center" shrinkToFit="1"/>
    </xf>
    <xf numFmtId="179" fontId="4" fillId="2" borderId="143" xfId="15" applyNumberFormat="1" applyFont="1" applyFill="1" applyBorder="1" applyAlignment="1" applyProtection="1">
      <alignment horizontal="right" vertical="center" shrinkToFit="1"/>
    </xf>
    <xf numFmtId="179" fontId="4" fillId="2" borderId="146" xfId="15" applyNumberFormat="1" applyFont="1" applyFill="1" applyBorder="1" applyAlignment="1" applyProtection="1">
      <alignment horizontal="right" vertical="center" shrinkToFit="1"/>
    </xf>
    <xf numFmtId="190" fontId="4" fillId="2" borderId="4" xfId="15" applyNumberFormat="1" applyFont="1" applyFill="1" applyBorder="1" applyAlignment="1" applyProtection="1">
      <alignment horizontal="right" vertical="center" shrinkToFit="1"/>
    </xf>
    <xf numFmtId="190" fontId="4" fillId="2" borderId="0" xfId="15" applyNumberFormat="1" applyFont="1" applyFill="1" applyBorder="1" applyAlignment="1" applyProtection="1">
      <alignment horizontal="right" vertical="center" shrinkToFit="1"/>
    </xf>
    <xf numFmtId="190" fontId="4" fillId="2" borderId="5" xfId="15" applyNumberFormat="1" applyFont="1" applyFill="1" applyBorder="1" applyAlignment="1" applyProtection="1">
      <alignment horizontal="right" vertical="center" shrinkToFit="1"/>
    </xf>
    <xf numFmtId="190" fontId="4" fillId="2" borderId="0" xfId="15" applyNumberFormat="1" applyFont="1" applyFill="1" applyAlignment="1" applyProtection="1">
      <alignment horizontal="right" vertical="center" shrinkToFit="1"/>
    </xf>
    <xf numFmtId="190" fontId="4" fillId="2" borderId="29" xfId="15" applyNumberFormat="1" applyFont="1" applyFill="1" applyBorder="1" applyAlignment="1" applyProtection="1">
      <alignment horizontal="right" vertical="center" shrinkToFit="1"/>
    </xf>
    <xf numFmtId="0" fontId="25" fillId="2" borderId="30" xfId="13" applyFont="1" applyFill="1" applyBorder="1" applyAlignment="1" applyProtection="1">
      <alignment horizontal="left" vertical="center"/>
    </xf>
    <xf numFmtId="0" fontId="4" fillId="2" borderId="7" xfId="13" applyFont="1" applyFill="1" applyBorder="1" applyAlignment="1" applyProtection="1">
      <alignment horizontal="left" vertical="center"/>
    </xf>
    <xf numFmtId="0" fontId="4" fillId="2" borderId="7" xfId="13" applyFont="1" applyFill="1" applyBorder="1" applyAlignment="1" applyProtection="1">
      <alignment horizontal="right" vertical="center" wrapText="1"/>
    </xf>
    <xf numFmtId="0" fontId="4" fillId="2" borderId="7" xfId="13" applyFont="1" applyFill="1" applyBorder="1" applyAlignment="1" applyProtection="1">
      <alignment horizontal="right" vertical="center"/>
    </xf>
    <xf numFmtId="0" fontId="4" fillId="2" borderId="8" xfId="13" applyFont="1" applyFill="1" applyBorder="1" applyAlignment="1" applyProtection="1">
      <alignment horizontal="right" vertical="center"/>
    </xf>
    <xf numFmtId="179" fontId="4" fillId="2" borderId="164" xfId="15" applyNumberFormat="1" applyFont="1" applyFill="1" applyBorder="1" applyAlignment="1" applyProtection="1">
      <alignment horizontal="right" vertical="center" shrinkToFit="1"/>
    </xf>
    <xf numFmtId="179" fontId="4" fillId="2" borderId="165" xfId="15" applyNumberFormat="1" applyFont="1" applyFill="1" applyBorder="1" applyAlignment="1" applyProtection="1">
      <alignment horizontal="right" vertical="center" shrinkToFit="1"/>
    </xf>
    <xf numFmtId="179" fontId="4" fillId="2" borderId="166" xfId="15" applyNumberFormat="1" applyFont="1" applyFill="1" applyBorder="1" applyAlignment="1" applyProtection="1">
      <alignment horizontal="right" vertical="center" shrinkToFit="1"/>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0" fontId="29" fillId="0" borderId="20" xfId="17" applyFont="1" applyFill="1" applyBorder="1" applyAlignment="1" applyProtection="1">
      <alignment horizontal="left" vertical="center" wrapText="1"/>
    </xf>
    <xf numFmtId="0" fontId="29" fillId="0" borderId="21" xfId="17" applyFont="1" applyFill="1" applyBorder="1" applyAlignment="1" applyProtection="1">
      <alignment horizontal="left" vertical="center" wrapText="1"/>
    </xf>
    <xf numFmtId="0" fontId="29" fillId="0" borderId="2" xfId="17" applyFont="1" applyFill="1" applyBorder="1" applyAlignment="1" applyProtection="1">
      <alignment horizontal="left" vertical="center"/>
    </xf>
    <xf numFmtId="0" fontId="29" fillId="0" borderId="40" xfId="17" applyFont="1" applyFill="1" applyBorder="1" applyAlignment="1" applyProtection="1">
      <alignment horizontal="left" vertical="center"/>
    </xf>
    <xf numFmtId="0" fontId="29" fillId="0" borderId="56" xfId="17" applyFont="1" applyFill="1" applyBorder="1" applyAlignment="1" applyProtection="1">
      <alignment horizontal="left" vertical="center"/>
    </xf>
    <xf numFmtId="0" fontId="29" fillId="0" borderId="58" xfId="17" applyFont="1" applyFill="1" applyBorder="1" applyAlignment="1" applyProtection="1">
      <alignment horizontal="left" vertical="center"/>
    </xf>
    <xf numFmtId="0" fontId="30" fillId="0" borderId="9" xfId="18" applyFont="1" applyFill="1" applyBorder="1" applyAlignment="1">
      <alignment horizontal="left" vertical="center" wrapText="1"/>
    </xf>
    <xf numFmtId="0" fontId="30" fillId="0" borderId="9" xfId="18" applyFont="1" applyBorder="1" applyAlignment="1">
      <alignment horizontal="left" vertical="center" wrapText="1"/>
    </xf>
    <xf numFmtId="0" fontId="30" fillId="0" borderId="54" xfId="18" applyFont="1" applyBorder="1" applyAlignment="1">
      <alignment horizontal="left" vertical="center" wrapText="1"/>
    </xf>
    <xf numFmtId="0" fontId="30" fillId="0" borderId="56" xfId="18" applyFont="1" applyFill="1" applyBorder="1" applyAlignment="1">
      <alignment horizontal="left" vertical="center" wrapText="1"/>
    </xf>
    <xf numFmtId="0" fontId="30" fillId="0" borderId="56" xfId="18" applyFont="1" applyBorder="1" applyAlignment="1">
      <alignment horizontal="left" vertical="center" wrapText="1"/>
    </xf>
    <xf numFmtId="0" fontId="30" fillId="0" borderId="58" xfId="18" applyFont="1" applyBorder="1" applyAlignment="1">
      <alignment horizontal="left" vertical="center" wrapText="1"/>
    </xf>
    <xf numFmtId="0" fontId="30" fillId="0" borderId="51" xfId="18" applyFont="1" applyFill="1" applyBorder="1" applyAlignment="1">
      <alignment horizontal="left" vertical="center" wrapText="1"/>
    </xf>
    <xf numFmtId="0" fontId="30" fillId="0" borderId="53" xfId="18" applyFont="1" applyFill="1" applyBorder="1" applyAlignment="1">
      <alignment horizontal="left" vertical="center" wrapText="1"/>
    </xf>
    <xf numFmtId="0" fontId="30" fillId="0" borderId="35" xfId="19" applyFont="1" applyFill="1" applyBorder="1" applyAlignment="1">
      <alignment vertical="center" wrapText="1"/>
    </xf>
    <xf numFmtId="0" fontId="30" fillId="0" borderId="11" xfId="19" applyFont="1" applyFill="1" applyBorder="1" applyAlignment="1">
      <alignment vertical="center" wrapText="1"/>
    </xf>
    <xf numFmtId="0" fontId="30" fillId="0" borderId="9" xfId="19" applyFont="1" applyFill="1" applyBorder="1" applyAlignment="1">
      <alignment vertical="center"/>
    </xf>
    <xf numFmtId="0" fontId="30" fillId="0" borderId="54" xfId="19" applyFont="1" applyFill="1" applyBorder="1" applyAlignment="1">
      <alignment vertical="center"/>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6" xfId="19" applyFont="1" applyFill="1" applyBorder="1" applyAlignment="1">
      <alignment vertical="center"/>
    </xf>
    <xf numFmtId="0" fontId="30" fillId="0" borderId="58" xfId="19" applyFont="1" applyFill="1" applyBorder="1" applyAlignment="1">
      <alignmen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51" xfId="19" applyFont="1" applyFill="1" applyBorder="1" applyAlignment="1">
      <alignment vertical="center"/>
    </xf>
    <xf numFmtId="0" fontId="30" fillId="0" borderId="53" xfId="19" applyFont="1" applyFill="1" applyBorder="1" applyAlignment="1">
      <alignment vertical="center"/>
    </xf>
    <xf numFmtId="0" fontId="30" fillId="0" borderId="39" xfId="20" applyFont="1" applyFill="1" applyBorder="1" applyAlignment="1">
      <alignment vertical="center" wrapText="1"/>
    </xf>
    <xf numFmtId="0" fontId="30" fillId="0" borderId="3" xfId="20" applyFont="1" applyFill="1" applyBorder="1" applyAlignment="1">
      <alignment vertical="center" wrapText="1"/>
    </xf>
    <xf numFmtId="0" fontId="30" fillId="0" borderId="28" xfId="20" applyFont="1" applyFill="1" applyBorder="1" applyAlignment="1">
      <alignment vertical="center" wrapText="1"/>
    </xf>
    <xf numFmtId="0" fontId="30" fillId="0" borderId="5" xfId="20" applyFont="1" applyFill="1" applyBorder="1" applyAlignment="1">
      <alignment vertical="center" wrapText="1"/>
    </xf>
    <xf numFmtId="0" fontId="30" fillId="0" borderId="30" xfId="20" applyFont="1" applyFill="1" applyBorder="1" applyAlignment="1">
      <alignment vertical="center" wrapText="1"/>
    </xf>
    <xf numFmtId="0" fontId="30" fillId="0" borderId="8" xfId="20" applyFont="1" applyFill="1" applyBorder="1" applyAlignment="1">
      <alignment vertical="center" wrapText="1"/>
    </xf>
    <xf numFmtId="0" fontId="30" fillId="0" borderId="9" xfId="20" applyFont="1" applyFill="1" applyBorder="1" applyAlignment="1">
      <alignment horizontal="left" vertical="center"/>
    </xf>
    <xf numFmtId="0" fontId="30" fillId="0" borderId="54" xfId="20" applyFont="1" applyFill="1" applyBorder="1" applyAlignment="1">
      <alignment horizontal="left" vertical="center"/>
    </xf>
    <xf numFmtId="0" fontId="30" fillId="0" borderId="63" xfId="20" applyFont="1" applyFill="1" applyBorder="1" applyAlignment="1">
      <alignment vertical="center"/>
    </xf>
    <xf numFmtId="0" fontId="30" fillId="0" borderId="57" xfId="20" applyFont="1" applyFill="1" applyBorder="1" applyAlignment="1">
      <alignment vertical="center"/>
    </xf>
    <xf numFmtId="0" fontId="30" fillId="0" borderId="56" xfId="20" applyFont="1" applyFill="1" applyBorder="1" applyAlignment="1">
      <alignment horizontal="left" vertical="center"/>
    </xf>
    <xf numFmtId="0" fontId="30" fillId="0" borderId="58" xfId="20" applyFont="1" applyFill="1" applyBorder="1" applyAlignment="1">
      <alignment horizontal="left" vertical="center"/>
    </xf>
    <xf numFmtId="0" fontId="30" fillId="0" borderId="19" xfId="20" applyFont="1" applyFill="1" applyBorder="1" applyAlignment="1">
      <alignment vertical="center" wrapText="1"/>
    </xf>
    <xf numFmtId="0" fontId="30" fillId="0" borderId="15" xfId="20" applyFont="1" applyFill="1" applyBorder="1" applyAlignment="1">
      <alignment vertical="center" wrapText="1"/>
    </xf>
    <xf numFmtId="0" fontId="30" fillId="0" borderId="51" xfId="20" applyFont="1" applyFill="1" applyBorder="1" applyAlignment="1">
      <alignment horizontal="left" vertical="center"/>
    </xf>
    <xf numFmtId="0" fontId="30" fillId="0" borderId="53" xfId="20" applyFont="1" applyFill="1" applyBorder="1" applyAlignment="1">
      <alignment horizontal="left" vertical="center"/>
    </xf>
    <xf numFmtId="0" fontId="30" fillId="0" borderId="10" xfId="20" applyFont="1" applyFill="1" applyBorder="1" applyAlignment="1">
      <alignment horizontal="center" vertical="center" shrinkToFit="1"/>
    </xf>
    <xf numFmtId="0" fontId="30" fillId="0" borderId="9" xfId="20" applyFont="1" applyFill="1" applyBorder="1" applyAlignment="1">
      <alignment horizontal="center" vertical="center" shrinkToFit="1"/>
    </xf>
    <xf numFmtId="0" fontId="30" fillId="0" borderId="54" xfId="20" applyFont="1" applyFill="1" applyBorder="1" applyAlignment="1">
      <alignment horizontal="center" vertical="center" shrinkToFit="1"/>
    </xf>
    <xf numFmtId="0" fontId="31" fillId="0" borderId="10" xfId="17" applyFont="1" applyFill="1" applyBorder="1" applyAlignment="1" applyProtection="1">
      <alignment horizontal="left" vertical="center" wrapText="1"/>
      <protection locked="0"/>
    </xf>
    <xf numFmtId="0" fontId="31" fillId="0" borderId="9" xfId="17" applyFont="1" applyFill="1" applyBorder="1" applyAlignment="1" applyProtection="1">
      <alignment horizontal="left" vertical="center" wrapText="1"/>
      <protection locked="0"/>
    </xf>
    <xf numFmtId="0" fontId="31" fillId="0" borderId="54" xfId="17" applyFont="1" applyFill="1" applyBorder="1" applyAlignment="1" applyProtection="1">
      <alignment horizontal="left" vertical="center" wrapText="1"/>
      <protection locked="0"/>
    </xf>
    <xf numFmtId="0" fontId="31" fillId="0" borderId="55" xfId="17" applyFont="1" applyFill="1" applyBorder="1" applyAlignment="1" applyProtection="1">
      <alignment horizontal="left" vertical="center" wrapText="1"/>
      <protection locked="0"/>
    </xf>
    <xf numFmtId="0" fontId="31" fillId="0" borderId="56" xfId="17" applyFont="1" applyFill="1" applyBorder="1" applyAlignment="1" applyProtection="1">
      <alignment horizontal="left" vertical="center" wrapText="1"/>
      <protection locked="0"/>
    </xf>
    <xf numFmtId="0" fontId="31" fillId="0" borderId="58" xfId="17" applyFont="1" applyFill="1" applyBorder="1" applyAlignment="1" applyProtection="1">
      <alignment horizontal="left" vertical="center" wrapText="1"/>
      <protection locked="0"/>
    </xf>
    <xf numFmtId="0" fontId="31" fillId="0" borderId="23" xfId="17" applyFont="1" applyFill="1" applyBorder="1" applyAlignment="1" applyProtection="1">
      <alignment horizontal="left" vertical="center"/>
    </xf>
    <xf numFmtId="0" fontId="31" fillId="0" borderId="24" xfId="17" applyFont="1" applyFill="1" applyBorder="1" applyAlignment="1" applyProtection="1">
      <alignment horizontal="left" vertical="center"/>
    </xf>
    <xf numFmtId="0" fontId="31" fillId="0" borderId="20" xfId="17" applyFont="1" applyFill="1" applyBorder="1" applyAlignment="1" applyProtection="1">
      <alignment horizontal="left" vertical="center" wrapText="1"/>
    </xf>
    <xf numFmtId="0" fontId="31" fillId="0" borderId="21" xfId="17" applyFont="1" applyFill="1" applyBorder="1" applyAlignment="1" applyProtection="1">
      <alignment horizontal="left" vertical="center" wrapText="1"/>
    </xf>
    <xf numFmtId="0" fontId="31" fillId="0" borderId="2" xfId="17" applyFont="1" applyFill="1" applyBorder="1" applyAlignment="1" applyProtection="1">
      <alignment horizontal="left" vertical="center"/>
    </xf>
    <xf numFmtId="0" fontId="31" fillId="0" borderId="40" xfId="17" applyFont="1" applyFill="1" applyBorder="1" applyAlignment="1" applyProtection="1">
      <alignment horizontal="left" vertical="center"/>
    </xf>
    <xf numFmtId="0" fontId="31" fillId="0" borderId="9" xfId="17" applyFont="1" applyFill="1" applyBorder="1" applyAlignment="1" applyProtection="1">
      <alignment horizontal="left" vertical="center"/>
    </xf>
    <xf numFmtId="0" fontId="31" fillId="0" borderId="54" xfId="17"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13" xfId="3" applyNumberFormat="1" applyFont="1" applyFill="1" applyBorder="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9"/>
    <cellStyle name="標準 3" xfId="10"/>
    <cellStyle name="標準 4" xfId="11"/>
    <cellStyle name="標準 4_APAHO401600" xfId="17"/>
    <cellStyle name="標準 4_APAHO4019001" xfId="20"/>
    <cellStyle name="標準 4_ZJ08_022012_青森市_2010" xfId="19"/>
    <cellStyle name="標準 6" xfId="7"/>
    <cellStyle name="標準 6_APAHO401000" xfId="12"/>
    <cellStyle name="標準 6_APAHO401200_O-JJ1016-001-3_財政状況資料集(決算状況カード(各会計・関係団体))(Rev2)2" xfId="16"/>
    <cellStyle name="標準 6_APAHO402200_O-JJ1016-001-3_財政状況資料集(決算状況カード(各会計・関係団体))(Rev2)2" xfId="13"/>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4"/>
    <cellStyle name="標準_O-JJ0722-001-3_決算状況カード(各会計・関係団体)_O-JJ1016-001-3_財政状況資料集(決算状況カード(各会計・関係団体))(Rev2)2" xfId="15"/>
    <cellStyle name="標準_O-JJ0722-001-8_連結実質赤字比率に係る赤字・黒字の構成分析"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[2]データシート!$F$2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([2]データシート!$A$3,[2]データシート!$A$5,[2]データシート!$A$7,[2]データシート!$A$9,[2]データシート!$A$11)</c:f>
              <c:strCache>
                <c:ptCount val="5"/>
                <c:pt idx="0">
                  <c:v> H25</c:v>
                </c:pt>
                <c:pt idx="1">
                  <c:v> H26</c:v>
                </c:pt>
                <c:pt idx="2">
                  <c:v> H27</c:v>
                </c:pt>
                <c:pt idx="3">
                  <c:v> H28</c:v>
                </c:pt>
                <c:pt idx="4">
                  <c:v> H29</c:v>
                </c:pt>
              </c:strCache>
            </c:strRef>
          </c:cat>
          <c:val>
            <c:numRef>
              <c:f>([2]データシート!$F$3,[2]データシート!$F$5,[2]データシート!$F$7,[2]データシート!$F$9,[2]データシート!$F$11)</c:f>
              <c:numCache>
                <c:formatCode>General</c:formatCode>
                <c:ptCount val="5"/>
                <c:pt idx="0">
                  <c:v>119674</c:v>
                </c:pt>
                <c:pt idx="1">
                  <c:v>119685</c:v>
                </c:pt>
                <c:pt idx="2">
                  <c:v>128611</c:v>
                </c:pt>
                <c:pt idx="3">
                  <c:v>138651</c:v>
                </c:pt>
                <c:pt idx="4">
                  <c:v>122882</c:v>
                </c:pt>
              </c:numCache>
            </c:numRef>
          </c:val>
          <c:smooth val="0"/>
          <c:extLst xmlns:c16r2="http://schemas.microsoft.com/office/drawing/2015/06/chart">
            <c:ext xmlns:c16="http://schemas.microsoft.com/office/drawing/2014/chart" uri="{C3380CC4-5D6E-409C-BE32-E72D297353CC}">
              <c16:uniqueId val="{00000000-30BE-4AF8-B8E0-6AAD71CEE15D}"/>
            </c:ext>
          </c:extLst>
        </c:ser>
        <c:ser>
          <c:idx val="1"/>
          <c:order val="1"/>
          <c:tx>
            <c:strRef>
              <c:f>[2]データシート!$D$2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([2]データシート!$A$3,[2]データシート!$A$5,[2]データシート!$A$7,[2]データシート!$A$9,[2]データシート!$A$11)</c:f>
              <c:strCache>
                <c:ptCount val="5"/>
                <c:pt idx="0">
                  <c:v> H25</c:v>
                </c:pt>
                <c:pt idx="1">
                  <c:v> H26</c:v>
                </c:pt>
                <c:pt idx="2">
                  <c:v> H27</c:v>
                </c:pt>
                <c:pt idx="3">
                  <c:v> H28</c:v>
                </c:pt>
                <c:pt idx="4">
                  <c:v> H29</c:v>
                </c:pt>
              </c:strCache>
            </c:strRef>
          </c:cat>
          <c:val>
            <c:numRef>
              <c:f>([2]データシート!$D$3,[2]データシート!$D$5,[2]データシート!$D$7,[2]データシート!$D$9,[2]データシート!$D$11)</c:f>
              <c:numCache>
                <c:formatCode>General</c:formatCode>
                <c:ptCount val="5"/>
                <c:pt idx="0">
                  <c:v>77871</c:v>
                </c:pt>
                <c:pt idx="1">
                  <c:v>186113</c:v>
                </c:pt>
                <c:pt idx="2">
                  <c:v>184435</c:v>
                </c:pt>
                <c:pt idx="3">
                  <c:v>287120</c:v>
                </c:pt>
                <c:pt idx="4">
                  <c:v>200655</c:v>
                </c:pt>
              </c:numCache>
            </c:numRef>
          </c:val>
          <c:smooth val="0"/>
          <c:extLst xmlns:c16r2="http://schemas.microsoft.com/office/drawing/2015/06/chart">
            <c:ext xmlns:c16="http://schemas.microsoft.com/office/drawing/2014/chart" uri="{C3380CC4-5D6E-409C-BE32-E72D297353CC}">
              <c16:uniqueId val="{00000001-30BE-4AF8-B8E0-6AAD71CEE15D}"/>
            </c:ext>
          </c:extLst>
        </c:ser>
        <c:dLbls>
          <c:showLegendKey val="0"/>
          <c:showVal val="0"/>
          <c:showCatName val="0"/>
          <c:showSerName val="0"/>
          <c:showPercent val="0"/>
          <c:showBubbleSize val="0"/>
        </c:dLbls>
        <c:marker val="1"/>
        <c:smooth val="0"/>
        <c:axId val="100668928"/>
        <c:axId val="100670848"/>
      </c:lineChart>
      <c:catAx>
        <c:axId val="1006689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670848"/>
        <c:crosses val="autoZero"/>
        <c:auto val="1"/>
        <c:lblAlgn val="ctr"/>
        <c:lblOffset val="100"/>
        <c:tickLblSkip val="1"/>
        <c:tickMarkSkip val="1"/>
        <c:noMultiLvlLbl val="0"/>
      </c:catAx>
      <c:valAx>
        <c:axId val="100670848"/>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6689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[2]データシート!$A$19</c:f>
              <c:strCache>
                <c:ptCount val="1"/>
                <c:pt idx="0">
                  <c:v>実質収支額</c:v>
                </c:pt>
              </c:strCache>
            </c:strRef>
          </c:tx>
          <c:spPr>
            <a:solidFill>
              <a:srgbClr val="00FFFF"/>
            </a:solidFill>
            <a:ln w="3175">
              <a:solidFill>
                <a:srgbClr val="000000"/>
              </a:solidFill>
              <a:prstDash val="solid"/>
            </a:ln>
          </c:spPr>
          <c:invertIfNegative val="0"/>
          <c:cat>
            <c:strRef>
              <c:f>[2]データシート!$B$18:$F$18</c:f>
              <c:strCache>
                <c:ptCount val="5"/>
                <c:pt idx="0">
                  <c:v>H25</c:v>
                </c:pt>
                <c:pt idx="1">
                  <c:v>H26</c:v>
                </c:pt>
                <c:pt idx="2">
                  <c:v>H27</c:v>
                </c:pt>
                <c:pt idx="3">
                  <c:v>H28</c:v>
                </c:pt>
                <c:pt idx="4">
                  <c:v>H29</c:v>
                </c:pt>
              </c:strCache>
            </c:strRef>
          </c:cat>
          <c:val>
            <c:numRef>
              <c:f>[2]データシート!$B$19:$F$19</c:f>
              <c:numCache>
                <c:formatCode>General</c:formatCode>
                <c:ptCount val="5"/>
                <c:pt idx="0">
                  <c:v>8.8800000000000008</c:v>
                </c:pt>
                <c:pt idx="1">
                  <c:v>5.37</c:v>
                </c:pt>
                <c:pt idx="2">
                  <c:v>7.16</c:v>
                </c:pt>
                <c:pt idx="3">
                  <c:v>8.43</c:v>
                </c:pt>
                <c:pt idx="4">
                  <c:v>4.9400000000000004</c:v>
                </c:pt>
              </c:numCache>
            </c:numRef>
          </c:val>
          <c:extLst xmlns:c16r2="http://schemas.microsoft.com/office/drawing/2015/06/chart">
            <c:ext xmlns:c16="http://schemas.microsoft.com/office/drawing/2014/chart" uri="{C3380CC4-5D6E-409C-BE32-E72D297353CC}">
              <c16:uniqueId val="{00000000-EC4B-4E8C-829E-98EE31C077D1}"/>
            </c:ext>
          </c:extLst>
        </c:ser>
        <c:ser>
          <c:idx val="1"/>
          <c:order val="1"/>
          <c:tx>
            <c:strRef>
              <c:f>[2]データシート!$A$20</c:f>
              <c:strCache>
                <c:ptCount val="1"/>
                <c:pt idx="0">
                  <c:v>財政調整基金残高</c:v>
                </c:pt>
              </c:strCache>
            </c:strRef>
          </c:tx>
          <c:spPr>
            <a:solidFill>
              <a:srgbClr val="FF8080"/>
            </a:solidFill>
            <a:ln w="3175">
              <a:solidFill>
                <a:srgbClr val="000000"/>
              </a:solidFill>
              <a:prstDash val="solid"/>
            </a:ln>
          </c:spPr>
          <c:invertIfNegative val="0"/>
          <c:cat>
            <c:strRef>
              <c:f>[2]データシート!$B$18:$F$18</c:f>
              <c:strCache>
                <c:ptCount val="5"/>
                <c:pt idx="0">
                  <c:v>H25</c:v>
                </c:pt>
                <c:pt idx="1">
                  <c:v>H26</c:v>
                </c:pt>
                <c:pt idx="2">
                  <c:v>H27</c:v>
                </c:pt>
                <c:pt idx="3">
                  <c:v>H28</c:v>
                </c:pt>
                <c:pt idx="4">
                  <c:v>H29</c:v>
                </c:pt>
              </c:strCache>
            </c:strRef>
          </c:cat>
          <c:val>
            <c:numRef>
              <c:f>[2]データシート!$B$20:$F$20</c:f>
              <c:numCache>
                <c:formatCode>General</c:formatCode>
                <c:ptCount val="5"/>
                <c:pt idx="0">
                  <c:v>58.1</c:v>
                </c:pt>
                <c:pt idx="1">
                  <c:v>57.19</c:v>
                </c:pt>
                <c:pt idx="2">
                  <c:v>57.92</c:v>
                </c:pt>
                <c:pt idx="3">
                  <c:v>52.91</c:v>
                </c:pt>
                <c:pt idx="4">
                  <c:v>45.93</c:v>
                </c:pt>
              </c:numCache>
            </c:numRef>
          </c:val>
          <c:extLst xmlns:c16r2="http://schemas.microsoft.com/office/drawing/2015/06/chart">
            <c:ext xmlns:c16="http://schemas.microsoft.com/office/drawing/2014/chart" uri="{C3380CC4-5D6E-409C-BE32-E72D297353CC}">
              <c16:uniqueId val="{00000001-EC4B-4E8C-829E-98EE31C077D1}"/>
            </c:ext>
          </c:extLst>
        </c:ser>
        <c:dLbls>
          <c:showLegendKey val="0"/>
          <c:showVal val="0"/>
          <c:showCatName val="0"/>
          <c:showSerName val="0"/>
          <c:showPercent val="0"/>
          <c:showBubbleSize val="0"/>
        </c:dLbls>
        <c:gapWidth val="250"/>
        <c:overlap val="100"/>
        <c:axId val="122286464"/>
        <c:axId val="122288384"/>
      </c:barChart>
      <c:lineChart>
        <c:grouping val="standard"/>
        <c:varyColors val="0"/>
        <c:ser>
          <c:idx val="2"/>
          <c:order val="2"/>
          <c:tx>
            <c:strRef>
              <c:f>[2]データシート!$A$21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[2]データシート!$B$18:$F$18</c:f>
              <c:strCache>
                <c:ptCount val="5"/>
                <c:pt idx="0">
                  <c:v>H25</c:v>
                </c:pt>
                <c:pt idx="1">
                  <c:v>H26</c:v>
                </c:pt>
                <c:pt idx="2">
                  <c:v>H27</c:v>
                </c:pt>
                <c:pt idx="3">
                  <c:v>H28</c:v>
                </c:pt>
                <c:pt idx="4">
                  <c:v>H29</c:v>
                </c:pt>
              </c:strCache>
            </c:strRef>
          </c:cat>
          <c:val>
            <c:numRef>
              <c:f>[2]データシート!$B$21:$F$21</c:f>
              <c:numCache>
                <c:formatCode>General</c:formatCode>
                <c:ptCount val="5"/>
                <c:pt idx="0">
                  <c:v>-1.93</c:v>
                </c:pt>
                <c:pt idx="1">
                  <c:v>-13.14</c:v>
                </c:pt>
                <c:pt idx="2">
                  <c:v>2</c:v>
                </c:pt>
                <c:pt idx="3">
                  <c:v>-9.82</c:v>
                </c:pt>
                <c:pt idx="4">
                  <c:v>-16.36</c:v>
                </c:pt>
              </c:numCache>
            </c:numRef>
          </c:val>
          <c:smooth val="0"/>
          <c:extLst xmlns:c16r2="http://schemas.microsoft.com/office/drawing/2015/06/chart">
            <c:ext xmlns:c16="http://schemas.microsoft.com/office/drawing/2014/chart" uri="{C3380CC4-5D6E-409C-BE32-E72D297353CC}">
              <c16:uniqueId val="{00000002-EC4B-4E8C-829E-98EE31C077D1}"/>
            </c:ext>
          </c:extLst>
        </c:ser>
        <c:dLbls>
          <c:showLegendKey val="0"/>
          <c:showVal val="0"/>
          <c:showCatName val="0"/>
          <c:showSerName val="0"/>
          <c:showPercent val="0"/>
          <c:showBubbleSize val="0"/>
        </c:dLbls>
        <c:marker val="1"/>
        <c:smooth val="0"/>
        <c:axId val="122286464"/>
        <c:axId val="122288384"/>
      </c:lineChart>
      <c:catAx>
        <c:axId val="122286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2288384"/>
        <c:crosses val="autoZero"/>
        <c:auto val="1"/>
        <c:lblAlgn val="ctr"/>
        <c:lblOffset val="100"/>
        <c:tickLblSkip val="1"/>
        <c:tickMarkSkip val="1"/>
        <c:noMultiLvlLbl val="0"/>
      </c:catAx>
      <c:valAx>
        <c:axId val="1222883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2864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[2]データシート!$A$27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[2]データシート!$B$27:$K$27</c:f>
              <c:numCache>
                <c:formatCode>General</c:formatCode>
                <c:ptCount val="10"/>
                <c:pt idx="0">
                  <c:v>#N/A</c:v>
                </c:pt>
                <c:pt idx="1">
                  <c:v>0.01</c:v>
                </c:pt>
                <c:pt idx="2">
                  <c:v>#N/A</c:v>
                </c:pt>
                <c:pt idx="3">
                  <c:v>0.03</c:v>
                </c:pt>
                <c:pt idx="4">
                  <c:v>#N/A</c:v>
                </c:pt>
                <c:pt idx="5">
                  <c:v>0.01</c:v>
                </c:pt>
                <c:pt idx="6">
                  <c:v>#N/A</c:v>
                </c:pt>
                <c:pt idx="7">
                  <c:v>0.04</c:v>
                </c:pt>
                <c:pt idx="8">
                  <c:v>#N/A</c:v>
                </c:pt>
                <c:pt idx="9">
                  <c:v>0</c:v>
                </c:pt>
              </c:numCache>
            </c:numRef>
          </c:val>
          <c:extLst xmlns:c16r2="http://schemas.microsoft.com/office/drawing/2015/06/chart">
            <c:ext xmlns:c16="http://schemas.microsoft.com/office/drawing/2014/chart" uri="{C3380CC4-5D6E-409C-BE32-E72D297353CC}">
              <c16:uniqueId val="{00000000-8334-4D8B-8E9E-D675C2C3FE42}"/>
            </c:ext>
          </c:extLst>
        </c:ser>
        <c:ser>
          <c:idx val="1"/>
          <c:order val="1"/>
          <c:tx>
            <c:strRef>
              <c:f>[2]データシート!$A$28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334-4D8B-8E9E-D675C2C3FE42}"/>
            </c:ext>
          </c:extLst>
        </c:ser>
        <c:ser>
          <c:idx val="2"/>
          <c:order val="2"/>
          <c:tx>
            <c:strRef>
              <c:f>[2]データシート!$A$29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[2]データシート!$B$29:$K$29</c:f>
              <c:numCache>
                <c:formatCode>General</c:formatCode>
                <c:ptCount val="10"/>
                <c:pt idx="0">
                  <c:v>#N/A</c:v>
                </c:pt>
                <c:pt idx="1">
                  <c:v>0</c:v>
                </c:pt>
                <c:pt idx="2">
                  <c:v>#N/A</c:v>
                </c:pt>
                <c:pt idx="3">
                  <c:v>0</c:v>
                </c:pt>
                <c:pt idx="4">
                  <c:v>#N/A</c:v>
                </c:pt>
                <c:pt idx="5">
                  <c:v>0.19</c:v>
                </c:pt>
                <c:pt idx="6">
                  <c:v>#N/A</c:v>
                </c:pt>
                <c:pt idx="7">
                  <c:v>0.28999999999999998</c:v>
                </c:pt>
                <c:pt idx="8">
                  <c:v>#N/A</c:v>
                </c:pt>
                <c:pt idx="9">
                  <c:v>0</c:v>
                </c:pt>
              </c:numCache>
            </c:numRef>
          </c:val>
          <c:extLst xmlns:c16r2="http://schemas.microsoft.com/office/drawing/2015/06/chart">
            <c:ext xmlns:c16="http://schemas.microsoft.com/office/drawing/2014/chart" uri="{C3380CC4-5D6E-409C-BE32-E72D297353CC}">
              <c16:uniqueId val="{00000002-8334-4D8B-8E9E-D675C2C3FE42}"/>
            </c:ext>
          </c:extLst>
        </c:ser>
        <c:ser>
          <c:idx val="3"/>
          <c:order val="3"/>
          <c:tx>
            <c:strRef>
              <c:f>[2]データシート!$A$30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8334-4D8B-8E9E-D675C2C3FE42}"/>
            </c:ext>
          </c:extLst>
        </c:ser>
        <c:ser>
          <c:idx val="4"/>
          <c:order val="4"/>
          <c:tx>
            <c:strRef>
              <c:f>[2]データシート!$A$31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[2]データシート!$B$31:$K$31</c:f>
              <c:numCache>
                <c:formatCode>General</c:formatCode>
                <c:ptCount val="10"/>
                <c:pt idx="0">
                  <c:v>#N/A</c:v>
                </c:pt>
                <c:pt idx="1">
                  <c:v>0.01</c:v>
                </c:pt>
                <c:pt idx="2">
                  <c:v>#N/A</c:v>
                </c:pt>
                <c:pt idx="3">
                  <c:v>0.02</c:v>
                </c:pt>
                <c:pt idx="4">
                  <c:v>#N/A</c:v>
                </c:pt>
                <c:pt idx="5">
                  <c:v>0.02</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4-8334-4D8B-8E9E-D675C2C3FE42}"/>
            </c:ext>
          </c:extLst>
        </c:ser>
        <c:ser>
          <c:idx val="5"/>
          <c:order val="5"/>
          <c:tx>
            <c:strRef>
              <c:f>[2]データシート!$A$32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[2]データシート!$B$32:$K$32</c:f>
              <c:numCache>
                <c:formatCode>General</c:formatCode>
                <c:ptCount val="10"/>
                <c:pt idx="0">
                  <c:v>#N/A</c:v>
                </c:pt>
                <c:pt idx="1">
                  <c:v>1.26</c:v>
                </c:pt>
                <c:pt idx="2">
                  <c:v>#N/A</c:v>
                </c:pt>
                <c:pt idx="3">
                  <c:v>1.19</c:v>
                </c:pt>
                <c:pt idx="4">
                  <c:v>#N/A</c:v>
                </c:pt>
                <c:pt idx="5">
                  <c:v>1.07</c:v>
                </c:pt>
                <c:pt idx="6">
                  <c:v>#N/A</c:v>
                </c:pt>
                <c:pt idx="7">
                  <c:v>0.36</c:v>
                </c:pt>
                <c:pt idx="8">
                  <c:v>#N/A</c:v>
                </c:pt>
                <c:pt idx="9">
                  <c:v>0.33</c:v>
                </c:pt>
              </c:numCache>
            </c:numRef>
          </c:val>
          <c:extLst xmlns:c16r2="http://schemas.microsoft.com/office/drawing/2015/06/chart">
            <c:ext xmlns:c16="http://schemas.microsoft.com/office/drawing/2014/chart" uri="{C3380CC4-5D6E-409C-BE32-E72D297353CC}">
              <c16:uniqueId val="{00000005-8334-4D8B-8E9E-D675C2C3FE42}"/>
            </c:ext>
          </c:extLst>
        </c:ser>
        <c:ser>
          <c:idx val="6"/>
          <c:order val="6"/>
          <c:tx>
            <c:strRef>
              <c:f>[2]データシート!$A$33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[2]データシート!$B$33:$K$33</c:f>
              <c:numCache>
                <c:formatCode>General</c:formatCode>
                <c:ptCount val="10"/>
                <c:pt idx="0">
                  <c:v>#N/A</c:v>
                </c:pt>
                <c:pt idx="1">
                  <c:v>1.53</c:v>
                </c:pt>
                <c:pt idx="2">
                  <c:v>#N/A</c:v>
                </c:pt>
                <c:pt idx="3">
                  <c:v>1.1200000000000001</c:v>
                </c:pt>
                <c:pt idx="4">
                  <c:v>#N/A</c:v>
                </c:pt>
                <c:pt idx="5">
                  <c:v>1.5</c:v>
                </c:pt>
                <c:pt idx="6">
                  <c:v>#N/A</c:v>
                </c:pt>
                <c:pt idx="7">
                  <c:v>1.5</c:v>
                </c:pt>
                <c:pt idx="8">
                  <c:v>#N/A</c:v>
                </c:pt>
                <c:pt idx="9">
                  <c:v>1.34</c:v>
                </c:pt>
              </c:numCache>
            </c:numRef>
          </c:val>
          <c:extLst xmlns:c16r2="http://schemas.microsoft.com/office/drawing/2015/06/chart">
            <c:ext xmlns:c16="http://schemas.microsoft.com/office/drawing/2014/chart" uri="{C3380CC4-5D6E-409C-BE32-E72D297353CC}">
              <c16:uniqueId val="{00000006-8334-4D8B-8E9E-D675C2C3FE42}"/>
            </c:ext>
          </c:extLst>
        </c:ser>
        <c:ser>
          <c:idx val="7"/>
          <c:order val="7"/>
          <c:tx>
            <c:strRef>
              <c:f>[2]データシート!$A$34</c:f>
              <c:strCache>
                <c:ptCount val="1"/>
                <c:pt idx="0">
                  <c:v>一般会計</c:v>
                </c:pt>
              </c:strCache>
            </c:strRef>
          </c:tx>
          <c:spPr>
            <a:solidFill>
              <a:srgbClr val="0080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[2]データシート!$B$34:$K$34</c:f>
              <c:numCache>
                <c:formatCode>General</c:formatCode>
                <c:ptCount val="10"/>
                <c:pt idx="0">
                  <c:v>#N/A</c:v>
                </c:pt>
                <c:pt idx="1">
                  <c:v>8.8800000000000008</c:v>
                </c:pt>
                <c:pt idx="2">
                  <c:v>#N/A</c:v>
                </c:pt>
                <c:pt idx="3">
                  <c:v>5.36</c:v>
                </c:pt>
                <c:pt idx="4">
                  <c:v>#N/A</c:v>
                </c:pt>
                <c:pt idx="5">
                  <c:v>7.15</c:v>
                </c:pt>
                <c:pt idx="6">
                  <c:v>#N/A</c:v>
                </c:pt>
                <c:pt idx="7">
                  <c:v>8.43</c:v>
                </c:pt>
                <c:pt idx="8">
                  <c:v>#N/A</c:v>
                </c:pt>
                <c:pt idx="9">
                  <c:v>4.93</c:v>
                </c:pt>
              </c:numCache>
            </c:numRef>
          </c:val>
          <c:extLst xmlns:c16r2="http://schemas.microsoft.com/office/drawing/2015/06/chart">
            <c:ext xmlns:c16="http://schemas.microsoft.com/office/drawing/2014/chart" uri="{C3380CC4-5D6E-409C-BE32-E72D297353CC}">
              <c16:uniqueId val="{00000007-8334-4D8B-8E9E-D675C2C3FE42}"/>
            </c:ext>
          </c:extLst>
        </c:ser>
        <c:ser>
          <c:idx val="8"/>
          <c:order val="8"/>
          <c:tx>
            <c:strRef>
              <c:f>[2]データシート!$A$35</c:f>
              <c:strCache>
                <c:ptCount val="1"/>
                <c:pt idx="0">
                  <c:v>水道事業会計</c:v>
                </c:pt>
              </c:strCache>
            </c:strRef>
          </c:tx>
          <c:spPr>
            <a:solidFill>
              <a:srgbClr val="00FFFF"/>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[2]データシート!$B$35:$K$35</c:f>
              <c:numCache>
                <c:formatCode>General</c:formatCode>
                <c:ptCount val="10"/>
                <c:pt idx="0">
                  <c:v>#N/A</c:v>
                </c:pt>
                <c:pt idx="1">
                  <c:v>3.89</c:v>
                </c:pt>
                <c:pt idx="2">
                  <c:v>#N/A</c:v>
                </c:pt>
                <c:pt idx="3">
                  <c:v>4.68</c:v>
                </c:pt>
                <c:pt idx="4">
                  <c:v>#N/A</c:v>
                </c:pt>
                <c:pt idx="5">
                  <c:v>5.25</c:v>
                </c:pt>
                <c:pt idx="6">
                  <c:v>#N/A</c:v>
                </c:pt>
                <c:pt idx="7">
                  <c:v>6.13</c:v>
                </c:pt>
                <c:pt idx="8">
                  <c:v>#N/A</c:v>
                </c:pt>
                <c:pt idx="9">
                  <c:v>7.07</c:v>
                </c:pt>
              </c:numCache>
            </c:numRef>
          </c:val>
          <c:extLst xmlns:c16r2="http://schemas.microsoft.com/office/drawing/2015/06/chart">
            <c:ext xmlns:c16="http://schemas.microsoft.com/office/drawing/2014/chart" uri="{C3380CC4-5D6E-409C-BE32-E72D297353CC}">
              <c16:uniqueId val="{00000008-8334-4D8B-8E9E-D675C2C3FE42}"/>
            </c:ext>
          </c:extLst>
        </c:ser>
        <c:ser>
          <c:idx val="9"/>
          <c:order val="9"/>
          <c:tx>
            <c:strRef>
              <c:f>[2]データシート!$A$36</c:f>
              <c:strCache>
                <c:ptCount val="1"/>
                <c:pt idx="0">
                  <c:v>病院事業会計</c:v>
                </c:pt>
              </c:strCache>
            </c:strRef>
          </c:tx>
          <c:spPr>
            <a:solidFill>
              <a:srgbClr val="FF808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[2]データシート!$B$36:$K$36</c:f>
              <c:numCache>
                <c:formatCode>General</c:formatCode>
                <c:ptCount val="10"/>
                <c:pt idx="0">
                  <c:v>#N/A</c:v>
                </c:pt>
                <c:pt idx="1">
                  <c:v>8.8800000000000008</c:v>
                </c:pt>
                <c:pt idx="2">
                  <c:v>#N/A</c:v>
                </c:pt>
                <c:pt idx="3">
                  <c:v>9.7799999999999994</c:v>
                </c:pt>
                <c:pt idx="4">
                  <c:v>#N/A</c:v>
                </c:pt>
                <c:pt idx="5">
                  <c:v>9.6300000000000008</c:v>
                </c:pt>
                <c:pt idx="6">
                  <c:v>#N/A</c:v>
                </c:pt>
                <c:pt idx="7">
                  <c:v>10.24</c:v>
                </c:pt>
                <c:pt idx="8">
                  <c:v>#N/A</c:v>
                </c:pt>
                <c:pt idx="9">
                  <c:v>10.17</c:v>
                </c:pt>
              </c:numCache>
            </c:numRef>
          </c:val>
          <c:extLst xmlns:c16r2="http://schemas.microsoft.com/office/drawing/2015/06/chart">
            <c:ext xmlns:c16="http://schemas.microsoft.com/office/drawing/2014/chart" uri="{C3380CC4-5D6E-409C-BE32-E72D297353CC}">
              <c16:uniqueId val="{00000009-8334-4D8B-8E9E-D675C2C3FE42}"/>
            </c:ext>
          </c:extLst>
        </c:ser>
        <c:dLbls>
          <c:showLegendKey val="0"/>
          <c:showVal val="0"/>
          <c:showCatName val="0"/>
          <c:showSerName val="0"/>
          <c:showPercent val="0"/>
          <c:showBubbleSize val="0"/>
        </c:dLbls>
        <c:gapWidth val="150"/>
        <c:overlap val="100"/>
        <c:axId val="108934656"/>
        <c:axId val="108936192"/>
      </c:barChart>
      <c:catAx>
        <c:axId val="1089346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8936192"/>
        <c:crosses val="autoZero"/>
        <c:auto val="1"/>
        <c:lblAlgn val="ctr"/>
        <c:lblOffset val="100"/>
        <c:tickLblSkip val="1"/>
        <c:tickMarkSkip val="1"/>
        <c:noMultiLvlLbl val="0"/>
      </c:catAx>
      <c:valAx>
        <c:axId val="1089361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9346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[2]データシート!$A$42</c:f>
              <c:strCache>
                <c:ptCount val="1"/>
                <c:pt idx="0">
                  <c:v>算入公債費等</c:v>
                </c:pt>
              </c:strCache>
            </c:strRef>
          </c:tx>
          <c:spPr>
            <a:solidFill>
              <a:srgbClr val="00FF00"/>
            </a:solidFill>
            <a:ln w="3175">
              <a:solidFill>
                <a:srgbClr val="000000"/>
              </a:solidFill>
              <a:prstDash val="solid"/>
            </a:ln>
          </c:spPr>
          <c:invertIfNegative val="0"/>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[2]データシート!$B$42:$P$42</c:f>
              <c:numCache>
                <c:formatCode>General</c:formatCode>
                <c:ptCount val="15"/>
                <c:pt idx="0">
                  <c:v>0</c:v>
                </c:pt>
                <c:pt idx="1">
                  <c:v>0</c:v>
                </c:pt>
                <c:pt idx="2">
                  <c:v>572</c:v>
                </c:pt>
                <c:pt idx="3">
                  <c:v>0</c:v>
                </c:pt>
                <c:pt idx="4">
                  <c:v>0</c:v>
                </c:pt>
                <c:pt idx="5">
                  <c:v>617</c:v>
                </c:pt>
                <c:pt idx="6">
                  <c:v>0</c:v>
                </c:pt>
                <c:pt idx="7">
                  <c:v>0</c:v>
                </c:pt>
                <c:pt idx="8">
                  <c:v>587</c:v>
                </c:pt>
                <c:pt idx="9">
                  <c:v>0</c:v>
                </c:pt>
                <c:pt idx="10">
                  <c:v>0</c:v>
                </c:pt>
                <c:pt idx="11">
                  <c:v>531</c:v>
                </c:pt>
                <c:pt idx="12">
                  <c:v>0</c:v>
                </c:pt>
                <c:pt idx="13">
                  <c:v>0</c:v>
                </c:pt>
                <c:pt idx="14">
                  <c:v>537</c:v>
                </c:pt>
              </c:numCache>
            </c:numRef>
          </c:val>
          <c:extLst xmlns:c16r2="http://schemas.microsoft.com/office/drawing/2015/06/chart">
            <c:ext xmlns:c16="http://schemas.microsoft.com/office/drawing/2014/chart" uri="{C3380CC4-5D6E-409C-BE32-E72D297353CC}">
              <c16:uniqueId val="{00000000-7189-4EF8-B621-A223C4151EA8}"/>
            </c:ext>
          </c:extLst>
        </c:ser>
        <c:ser>
          <c:idx val="1"/>
          <c:order val="1"/>
          <c:tx>
            <c:strRef>
              <c:f>[2]データシート!$A$43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[2]データシート!$B$43:$P$43</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1-7189-4EF8-B621-A223C4151EA8}"/>
            </c:ext>
          </c:extLst>
        </c:ser>
        <c:ser>
          <c:idx val="2"/>
          <c:order val="2"/>
          <c:tx>
            <c:strRef>
              <c:f>[2]データシート!$A$44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[2]データシート!$B$44:$P$44</c:f>
              <c:numCache>
                <c:formatCode>General</c:formatCode>
                <c:ptCount val="15"/>
                <c:pt idx="0">
                  <c:v>46</c:v>
                </c:pt>
                <c:pt idx="1">
                  <c:v>0</c:v>
                </c:pt>
                <c:pt idx="2">
                  <c:v>0</c:v>
                </c:pt>
                <c:pt idx="3">
                  <c:v>45</c:v>
                </c:pt>
                <c:pt idx="4">
                  <c:v>0</c:v>
                </c:pt>
                <c:pt idx="5">
                  <c:v>0</c:v>
                </c:pt>
                <c:pt idx="6">
                  <c:v>43</c:v>
                </c:pt>
                <c:pt idx="7">
                  <c:v>0</c:v>
                </c:pt>
                <c:pt idx="8">
                  <c:v>0</c:v>
                </c:pt>
                <c:pt idx="9">
                  <c:v>32</c:v>
                </c:pt>
                <c:pt idx="10">
                  <c:v>0</c:v>
                </c:pt>
                <c:pt idx="11">
                  <c:v>0</c:v>
                </c:pt>
                <c:pt idx="12">
                  <c:v>2</c:v>
                </c:pt>
                <c:pt idx="13">
                  <c:v>0</c:v>
                </c:pt>
                <c:pt idx="14">
                  <c:v>0</c:v>
                </c:pt>
              </c:numCache>
            </c:numRef>
          </c:val>
          <c:extLst xmlns:c16r2="http://schemas.microsoft.com/office/drawing/2015/06/chart">
            <c:ext xmlns:c16="http://schemas.microsoft.com/office/drawing/2014/chart" uri="{C3380CC4-5D6E-409C-BE32-E72D297353CC}">
              <c16:uniqueId val="{00000002-7189-4EF8-B621-A223C4151EA8}"/>
            </c:ext>
          </c:extLst>
        </c:ser>
        <c:ser>
          <c:idx val="3"/>
          <c:order val="3"/>
          <c:tx>
            <c:strRef>
              <c:f>[2]データシート!$A$45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[2]データシート!$B$45:$P$45</c:f>
              <c:numCache>
                <c:formatCode>General</c:formatCode>
                <c:ptCount val="15"/>
                <c:pt idx="0">
                  <c:v>17</c:v>
                </c:pt>
                <c:pt idx="1">
                  <c:v>0</c:v>
                </c:pt>
                <c:pt idx="2">
                  <c:v>0</c:v>
                </c:pt>
                <c:pt idx="3">
                  <c:v>1</c:v>
                </c:pt>
                <c:pt idx="4">
                  <c:v>0</c:v>
                </c:pt>
                <c:pt idx="5">
                  <c:v>0</c:v>
                </c:pt>
                <c:pt idx="6">
                  <c:v>4</c:v>
                </c:pt>
                <c:pt idx="7">
                  <c:v>0</c:v>
                </c:pt>
                <c:pt idx="8">
                  <c:v>0</c:v>
                </c:pt>
                <c:pt idx="9">
                  <c:v>6</c:v>
                </c:pt>
                <c:pt idx="10">
                  <c:v>0</c:v>
                </c:pt>
                <c:pt idx="11">
                  <c:v>0</c:v>
                </c:pt>
                <c:pt idx="12">
                  <c:v>6</c:v>
                </c:pt>
                <c:pt idx="13">
                  <c:v>0</c:v>
                </c:pt>
                <c:pt idx="14">
                  <c:v>0</c:v>
                </c:pt>
              </c:numCache>
            </c:numRef>
          </c:val>
          <c:extLst xmlns:c16r2="http://schemas.microsoft.com/office/drawing/2015/06/chart">
            <c:ext xmlns:c16="http://schemas.microsoft.com/office/drawing/2014/chart" uri="{C3380CC4-5D6E-409C-BE32-E72D297353CC}">
              <c16:uniqueId val="{00000003-7189-4EF8-B621-A223C4151EA8}"/>
            </c:ext>
          </c:extLst>
        </c:ser>
        <c:ser>
          <c:idx val="4"/>
          <c:order val="4"/>
          <c:tx>
            <c:strRef>
              <c:f>[2]データシート!$A$46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[2]データシート!$B$46:$P$46</c:f>
              <c:numCache>
                <c:formatCode>General</c:formatCode>
                <c:ptCount val="15"/>
                <c:pt idx="0">
                  <c:v>183</c:v>
                </c:pt>
                <c:pt idx="1">
                  <c:v>0</c:v>
                </c:pt>
                <c:pt idx="2">
                  <c:v>0</c:v>
                </c:pt>
                <c:pt idx="3">
                  <c:v>168</c:v>
                </c:pt>
                <c:pt idx="4">
                  <c:v>0</c:v>
                </c:pt>
                <c:pt idx="5">
                  <c:v>0</c:v>
                </c:pt>
                <c:pt idx="6">
                  <c:v>158</c:v>
                </c:pt>
                <c:pt idx="7">
                  <c:v>0</c:v>
                </c:pt>
                <c:pt idx="8">
                  <c:v>0</c:v>
                </c:pt>
                <c:pt idx="9">
                  <c:v>156</c:v>
                </c:pt>
                <c:pt idx="10">
                  <c:v>0</c:v>
                </c:pt>
                <c:pt idx="11">
                  <c:v>0</c:v>
                </c:pt>
                <c:pt idx="12">
                  <c:v>160</c:v>
                </c:pt>
                <c:pt idx="13">
                  <c:v>0</c:v>
                </c:pt>
                <c:pt idx="14">
                  <c:v>0</c:v>
                </c:pt>
              </c:numCache>
            </c:numRef>
          </c:val>
          <c:extLst xmlns:c16r2="http://schemas.microsoft.com/office/drawing/2015/06/chart">
            <c:ext xmlns:c16="http://schemas.microsoft.com/office/drawing/2014/chart" uri="{C3380CC4-5D6E-409C-BE32-E72D297353CC}">
              <c16:uniqueId val="{00000004-7189-4EF8-B621-A223C4151EA8}"/>
            </c:ext>
          </c:extLst>
        </c:ser>
        <c:ser>
          <c:idx val="5"/>
          <c:order val="5"/>
          <c:tx>
            <c:strRef>
              <c:f>[2]データシート!$A$47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[2]データシート!$B$47:$P$47</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7189-4EF8-B621-A223C4151EA8}"/>
            </c:ext>
          </c:extLst>
        </c:ser>
        <c:ser>
          <c:idx val="6"/>
          <c:order val="6"/>
          <c:tx>
            <c:strRef>
              <c:f>[2]データシート!$A$48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[2]データシート!$B$48:$P$48</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6-7189-4EF8-B621-A223C4151EA8}"/>
            </c:ext>
          </c:extLst>
        </c:ser>
        <c:ser>
          <c:idx val="7"/>
          <c:order val="7"/>
          <c:tx>
            <c:strRef>
              <c:f>[2]データシート!$A$49</c:f>
              <c:strCache>
                <c:ptCount val="1"/>
                <c:pt idx="0">
                  <c:v>元利償還金</c:v>
                </c:pt>
              </c:strCache>
            </c:strRef>
          </c:tx>
          <c:spPr>
            <a:solidFill>
              <a:srgbClr val="FF8080"/>
            </a:solidFill>
            <a:ln w="3175">
              <a:solidFill>
                <a:srgbClr val="000000"/>
              </a:solidFill>
              <a:prstDash val="solid"/>
            </a:ln>
          </c:spPr>
          <c:invertIfNegative val="0"/>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[2]データシート!$B$49:$P$49</c:f>
              <c:numCache>
                <c:formatCode>General</c:formatCode>
                <c:ptCount val="15"/>
                <c:pt idx="0">
                  <c:v>621</c:v>
                </c:pt>
                <c:pt idx="1">
                  <c:v>0</c:v>
                </c:pt>
                <c:pt idx="2">
                  <c:v>0</c:v>
                </c:pt>
                <c:pt idx="3">
                  <c:v>684</c:v>
                </c:pt>
                <c:pt idx="4">
                  <c:v>0</c:v>
                </c:pt>
                <c:pt idx="5">
                  <c:v>0</c:v>
                </c:pt>
                <c:pt idx="6">
                  <c:v>659</c:v>
                </c:pt>
                <c:pt idx="7">
                  <c:v>0</c:v>
                </c:pt>
                <c:pt idx="8">
                  <c:v>0</c:v>
                </c:pt>
                <c:pt idx="9">
                  <c:v>579</c:v>
                </c:pt>
                <c:pt idx="10">
                  <c:v>0</c:v>
                </c:pt>
                <c:pt idx="11">
                  <c:v>0</c:v>
                </c:pt>
                <c:pt idx="12">
                  <c:v>605</c:v>
                </c:pt>
                <c:pt idx="13">
                  <c:v>0</c:v>
                </c:pt>
                <c:pt idx="14">
                  <c:v>0</c:v>
                </c:pt>
              </c:numCache>
            </c:numRef>
          </c:val>
          <c:extLst xmlns:c16r2="http://schemas.microsoft.com/office/drawing/2015/06/chart">
            <c:ext xmlns:c16="http://schemas.microsoft.com/office/drawing/2014/chart" uri="{C3380CC4-5D6E-409C-BE32-E72D297353CC}">
              <c16:uniqueId val="{00000007-7189-4EF8-B621-A223C4151EA8}"/>
            </c:ext>
          </c:extLst>
        </c:ser>
        <c:dLbls>
          <c:showLegendKey val="0"/>
          <c:showVal val="0"/>
          <c:showCatName val="0"/>
          <c:showSerName val="0"/>
          <c:showPercent val="0"/>
          <c:showBubbleSize val="0"/>
        </c:dLbls>
        <c:gapWidth val="100"/>
        <c:overlap val="100"/>
        <c:axId val="123343232"/>
        <c:axId val="123345152"/>
      </c:barChart>
      <c:lineChart>
        <c:grouping val="standard"/>
        <c:varyColors val="0"/>
        <c:ser>
          <c:idx val="8"/>
          <c:order val="8"/>
          <c:tx>
            <c:strRef>
              <c:f>[2]データシート!$A$50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[2]データシート!$B$50:$P$50</c:f>
              <c:numCache>
                <c:formatCode>General</c:formatCode>
                <c:ptCount val="15"/>
                <c:pt idx="0">
                  <c:v>#N/A</c:v>
                </c:pt>
                <c:pt idx="1">
                  <c:v>295</c:v>
                </c:pt>
                <c:pt idx="2">
                  <c:v>#N/A</c:v>
                </c:pt>
                <c:pt idx="3">
                  <c:v>#N/A</c:v>
                </c:pt>
                <c:pt idx="4">
                  <c:v>281</c:v>
                </c:pt>
                <c:pt idx="5">
                  <c:v>#N/A</c:v>
                </c:pt>
                <c:pt idx="6">
                  <c:v>#N/A</c:v>
                </c:pt>
                <c:pt idx="7">
                  <c:v>277</c:v>
                </c:pt>
                <c:pt idx="8">
                  <c:v>#N/A</c:v>
                </c:pt>
                <c:pt idx="9">
                  <c:v>#N/A</c:v>
                </c:pt>
                <c:pt idx="10">
                  <c:v>242</c:v>
                </c:pt>
                <c:pt idx="11">
                  <c:v>#N/A</c:v>
                </c:pt>
                <c:pt idx="12">
                  <c:v>#N/A</c:v>
                </c:pt>
                <c:pt idx="13">
                  <c:v>236</c:v>
                </c:pt>
                <c:pt idx="14">
                  <c:v>#N/A</c:v>
                </c:pt>
              </c:numCache>
            </c:numRef>
          </c:val>
          <c:smooth val="0"/>
          <c:extLst xmlns:c16r2="http://schemas.microsoft.com/office/drawing/2015/06/chart">
            <c:ext xmlns:c16="http://schemas.microsoft.com/office/drawing/2014/chart" uri="{C3380CC4-5D6E-409C-BE32-E72D297353CC}">
              <c16:uniqueId val="{00000008-7189-4EF8-B621-A223C4151EA8}"/>
            </c:ext>
          </c:extLst>
        </c:ser>
        <c:dLbls>
          <c:showLegendKey val="0"/>
          <c:showVal val="0"/>
          <c:showCatName val="0"/>
          <c:showSerName val="0"/>
          <c:showPercent val="0"/>
          <c:showBubbleSize val="0"/>
        </c:dLbls>
        <c:marker val="1"/>
        <c:smooth val="0"/>
        <c:axId val="123343232"/>
        <c:axId val="123345152"/>
      </c:lineChart>
      <c:catAx>
        <c:axId val="123343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345152"/>
        <c:crosses val="autoZero"/>
        <c:auto val="1"/>
        <c:lblAlgn val="ctr"/>
        <c:lblOffset val="100"/>
        <c:tickLblSkip val="1"/>
        <c:tickMarkSkip val="1"/>
        <c:noMultiLvlLbl val="0"/>
      </c:catAx>
      <c:valAx>
        <c:axId val="1233451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343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[2]データシート!$A$56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[2]データシート!$B$56:$P$56</c:f>
              <c:numCache>
                <c:formatCode>General</c:formatCode>
                <c:ptCount val="15"/>
                <c:pt idx="0">
                  <c:v>0</c:v>
                </c:pt>
                <c:pt idx="1">
                  <c:v>0</c:v>
                </c:pt>
                <c:pt idx="2">
                  <c:v>5276</c:v>
                </c:pt>
                <c:pt idx="3">
                  <c:v>0</c:v>
                </c:pt>
                <c:pt idx="4">
                  <c:v>0</c:v>
                </c:pt>
                <c:pt idx="5">
                  <c:v>5245</c:v>
                </c:pt>
                <c:pt idx="6">
                  <c:v>0</c:v>
                </c:pt>
                <c:pt idx="7">
                  <c:v>0</c:v>
                </c:pt>
                <c:pt idx="8">
                  <c:v>5287</c:v>
                </c:pt>
                <c:pt idx="9">
                  <c:v>0</c:v>
                </c:pt>
                <c:pt idx="10">
                  <c:v>0</c:v>
                </c:pt>
                <c:pt idx="11">
                  <c:v>5680</c:v>
                </c:pt>
                <c:pt idx="12">
                  <c:v>0</c:v>
                </c:pt>
                <c:pt idx="13">
                  <c:v>0</c:v>
                </c:pt>
                <c:pt idx="14">
                  <c:v>5603</c:v>
                </c:pt>
              </c:numCache>
            </c:numRef>
          </c:val>
          <c:extLst xmlns:c16r2="http://schemas.microsoft.com/office/drawing/2015/06/chart">
            <c:ext xmlns:c16="http://schemas.microsoft.com/office/drawing/2014/chart" uri="{C3380CC4-5D6E-409C-BE32-E72D297353CC}">
              <c16:uniqueId val="{00000000-C5EB-4BA7-A392-5D90CC11A479}"/>
            </c:ext>
          </c:extLst>
        </c:ser>
        <c:ser>
          <c:idx val="1"/>
          <c:order val="1"/>
          <c:tx>
            <c:strRef>
              <c:f>[2]データシート!$A$57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[2]データシート!$B$57:$P$57</c:f>
              <c:numCache>
                <c:formatCode>General</c:formatCode>
                <c:ptCount val="15"/>
                <c:pt idx="0">
                  <c:v>0</c:v>
                </c:pt>
                <c:pt idx="1">
                  <c:v>0</c:v>
                </c:pt>
                <c:pt idx="2">
                  <c:v>41</c:v>
                </c:pt>
                <c:pt idx="3">
                  <c:v>0</c:v>
                </c:pt>
                <c:pt idx="4">
                  <c:v>0</c:v>
                </c:pt>
                <c:pt idx="5">
                  <c:v>43</c:v>
                </c:pt>
                <c:pt idx="6">
                  <c:v>0</c:v>
                </c:pt>
                <c:pt idx="7">
                  <c:v>0</c:v>
                </c:pt>
                <c:pt idx="8">
                  <c:v>38</c:v>
                </c:pt>
                <c:pt idx="9">
                  <c:v>0</c:v>
                </c:pt>
                <c:pt idx="10">
                  <c:v>0</c:v>
                </c:pt>
                <c:pt idx="11">
                  <c:v>37</c:v>
                </c:pt>
                <c:pt idx="12">
                  <c:v>0</c:v>
                </c:pt>
                <c:pt idx="13">
                  <c:v>0</c:v>
                </c:pt>
                <c:pt idx="14">
                  <c:v>32</c:v>
                </c:pt>
              </c:numCache>
            </c:numRef>
          </c:val>
          <c:extLst xmlns:c16r2="http://schemas.microsoft.com/office/drawing/2015/06/chart">
            <c:ext xmlns:c16="http://schemas.microsoft.com/office/drawing/2014/chart" uri="{C3380CC4-5D6E-409C-BE32-E72D297353CC}">
              <c16:uniqueId val="{00000001-C5EB-4BA7-A392-5D90CC11A479}"/>
            </c:ext>
          </c:extLst>
        </c:ser>
        <c:ser>
          <c:idx val="2"/>
          <c:order val="2"/>
          <c:tx>
            <c:strRef>
              <c:f>[2]データシート!$A$58</c:f>
              <c:strCache>
                <c:ptCount val="1"/>
                <c:pt idx="0">
                  <c:v>充当可能基金</c:v>
                </c:pt>
              </c:strCache>
            </c:strRef>
          </c:tx>
          <c:spPr>
            <a:solidFill>
              <a:srgbClr val="FF00FF"/>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[2]データシート!$B$58:$P$58</c:f>
              <c:numCache>
                <c:formatCode>General</c:formatCode>
                <c:ptCount val="15"/>
                <c:pt idx="0">
                  <c:v>0</c:v>
                </c:pt>
                <c:pt idx="1">
                  <c:v>0</c:v>
                </c:pt>
                <c:pt idx="2">
                  <c:v>3537</c:v>
                </c:pt>
                <c:pt idx="3">
                  <c:v>0</c:v>
                </c:pt>
                <c:pt idx="4">
                  <c:v>0</c:v>
                </c:pt>
                <c:pt idx="5">
                  <c:v>3423</c:v>
                </c:pt>
                <c:pt idx="6">
                  <c:v>0</c:v>
                </c:pt>
                <c:pt idx="7">
                  <c:v>0</c:v>
                </c:pt>
                <c:pt idx="8">
                  <c:v>3461</c:v>
                </c:pt>
                <c:pt idx="9">
                  <c:v>0</c:v>
                </c:pt>
                <c:pt idx="10">
                  <c:v>0</c:v>
                </c:pt>
                <c:pt idx="11">
                  <c:v>3455</c:v>
                </c:pt>
                <c:pt idx="12">
                  <c:v>0</c:v>
                </c:pt>
                <c:pt idx="13">
                  <c:v>0</c:v>
                </c:pt>
                <c:pt idx="14">
                  <c:v>3513</c:v>
                </c:pt>
              </c:numCache>
            </c:numRef>
          </c:val>
          <c:extLst xmlns:c16r2="http://schemas.microsoft.com/office/drawing/2015/06/chart">
            <c:ext xmlns:c16="http://schemas.microsoft.com/office/drawing/2014/chart" uri="{C3380CC4-5D6E-409C-BE32-E72D297353CC}">
              <c16:uniqueId val="{00000002-C5EB-4BA7-A392-5D90CC11A479}"/>
            </c:ext>
          </c:extLst>
        </c:ser>
        <c:ser>
          <c:idx val="3"/>
          <c:order val="3"/>
          <c:tx>
            <c:strRef>
              <c:f>[2]データシート!$A$59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[2]データシート!$B$59:$P$59</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3-C5EB-4BA7-A392-5D90CC11A479}"/>
            </c:ext>
          </c:extLst>
        </c:ser>
        <c:ser>
          <c:idx val="4"/>
          <c:order val="4"/>
          <c:tx>
            <c:strRef>
              <c:f>[2]データシート!$A$60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[2]データシート!$B$60:$P$60</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4-C5EB-4BA7-A392-5D90CC11A479}"/>
            </c:ext>
          </c:extLst>
        </c:ser>
        <c:ser>
          <c:idx val="5"/>
          <c:order val="5"/>
          <c:tx>
            <c:strRef>
              <c:f>[2]データシート!$A$61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[2]データシート!$B$61:$P$61</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C5EB-4BA7-A392-5D90CC11A479}"/>
            </c:ext>
          </c:extLst>
        </c:ser>
        <c:ser>
          <c:idx val="6"/>
          <c:order val="6"/>
          <c:tx>
            <c:strRef>
              <c:f>[2]データシート!$A$62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[2]データシート!$B$62:$P$62</c:f>
              <c:numCache>
                <c:formatCode>General</c:formatCode>
                <c:ptCount val="15"/>
                <c:pt idx="0">
                  <c:v>906</c:v>
                </c:pt>
                <c:pt idx="1">
                  <c:v>0</c:v>
                </c:pt>
                <c:pt idx="2">
                  <c:v>0</c:v>
                </c:pt>
                <c:pt idx="3">
                  <c:v>878</c:v>
                </c:pt>
                <c:pt idx="4">
                  <c:v>0</c:v>
                </c:pt>
                <c:pt idx="5">
                  <c:v>0</c:v>
                </c:pt>
                <c:pt idx="6">
                  <c:v>943</c:v>
                </c:pt>
                <c:pt idx="7">
                  <c:v>0</c:v>
                </c:pt>
                <c:pt idx="8">
                  <c:v>0</c:v>
                </c:pt>
                <c:pt idx="9">
                  <c:v>909</c:v>
                </c:pt>
                <c:pt idx="10">
                  <c:v>0</c:v>
                </c:pt>
                <c:pt idx="11">
                  <c:v>0</c:v>
                </c:pt>
                <c:pt idx="12">
                  <c:v>900</c:v>
                </c:pt>
                <c:pt idx="13">
                  <c:v>0</c:v>
                </c:pt>
                <c:pt idx="14">
                  <c:v>0</c:v>
                </c:pt>
              </c:numCache>
            </c:numRef>
          </c:val>
          <c:extLst xmlns:c16r2="http://schemas.microsoft.com/office/drawing/2015/06/chart">
            <c:ext xmlns:c16="http://schemas.microsoft.com/office/drawing/2014/chart" uri="{C3380CC4-5D6E-409C-BE32-E72D297353CC}">
              <c16:uniqueId val="{00000006-C5EB-4BA7-A392-5D90CC11A479}"/>
            </c:ext>
          </c:extLst>
        </c:ser>
        <c:ser>
          <c:idx val="7"/>
          <c:order val="7"/>
          <c:tx>
            <c:strRef>
              <c:f>[2]データシート!$A$63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[2]データシート!$B$63:$P$63</c:f>
              <c:numCache>
                <c:formatCode>General</c:formatCode>
                <c:ptCount val="15"/>
                <c:pt idx="0">
                  <c:v>39</c:v>
                </c:pt>
                <c:pt idx="1">
                  <c:v>0</c:v>
                </c:pt>
                <c:pt idx="2">
                  <c:v>0</c:v>
                </c:pt>
                <c:pt idx="3">
                  <c:v>35</c:v>
                </c:pt>
                <c:pt idx="4">
                  <c:v>0</c:v>
                </c:pt>
                <c:pt idx="5">
                  <c:v>0</c:v>
                </c:pt>
                <c:pt idx="6">
                  <c:v>77</c:v>
                </c:pt>
                <c:pt idx="7">
                  <c:v>0</c:v>
                </c:pt>
                <c:pt idx="8">
                  <c:v>0</c:v>
                </c:pt>
                <c:pt idx="9">
                  <c:v>108</c:v>
                </c:pt>
                <c:pt idx="10">
                  <c:v>0</c:v>
                </c:pt>
                <c:pt idx="11">
                  <c:v>0</c:v>
                </c:pt>
                <c:pt idx="12">
                  <c:v>108</c:v>
                </c:pt>
                <c:pt idx="13">
                  <c:v>0</c:v>
                </c:pt>
                <c:pt idx="14">
                  <c:v>0</c:v>
                </c:pt>
              </c:numCache>
            </c:numRef>
          </c:val>
          <c:extLst xmlns:c16r2="http://schemas.microsoft.com/office/drawing/2015/06/chart">
            <c:ext xmlns:c16="http://schemas.microsoft.com/office/drawing/2014/chart" uri="{C3380CC4-5D6E-409C-BE32-E72D297353CC}">
              <c16:uniqueId val="{00000007-C5EB-4BA7-A392-5D90CC11A479}"/>
            </c:ext>
          </c:extLst>
        </c:ser>
        <c:ser>
          <c:idx val="8"/>
          <c:order val="8"/>
          <c:tx>
            <c:strRef>
              <c:f>[2]データシート!$A$64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[2]データシート!$B$64:$P$64</c:f>
              <c:numCache>
                <c:formatCode>General</c:formatCode>
                <c:ptCount val="15"/>
                <c:pt idx="0">
                  <c:v>2087</c:v>
                </c:pt>
                <c:pt idx="1">
                  <c:v>0</c:v>
                </c:pt>
                <c:pt idx="2">
                  <c:v>0</c:v>
                </c:pt>
                <c:pt idx="3">
                  <c:v>1833</c:v>
                </c:pt>
                <c:pt idx="4">
                  <c:v>0</c:v>
                </c:pt>
                <c:pt idx="5">
                  <c:v>0</c:v>
                </c:pt>
                <c:pt idx="6">
                  <c:v>1665</c:v>
                </c:pt>
                <c:pt idx="7">
                  <c:v>0</c:v>
                </c:pt>
                <c:pt idx="8">
                  <c:v>0</c:v>
                </c:pt>
                <c:pt idx="9">
                  <c:v>1566</c:v>
                </c:pt>
                <c:pt idx="10">
                  <c:v>0</c:v>
                </c:pt>
                <c:pt idx="11">
                  <c:v>0</c:v>
                </c:pt>
                <c:pt idx="12">
                  <c:v>1465</c:v>
                </c:pt>
                <c:pt idx="13">
                  <c:v>0</c:v>
                </c:pt>
                <c:pt idx="14">
                  <c:v>0</c:v>
                </c:pt>
              </c:numCache>
            </c:numRef>
          </c:val>
          <c:extLst xmlns:c16r2="http://schemas.microsoft.com/office/drawing/2015/06/chart">
            <c:ext xmlns:c16="http://schemas.microsoft.com/office/drawing/2014/chart" uri="{C3380CC4-5D6E-409C-BE32-E72D297353CC}">
              <c16:uniqueId val="{00000008-C5EB-4BA7-A392-5D90CC11A479}"/>
            </c:ext>
          </c:extLst>
        </c:ser>
        <c:ser>
          <c:idx val="9"/>
          <c:order val="9"/>
          <c:tx>
            <c:strRef>
              <c:f>[2]データシート!$A$65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[2]データシート!$B$65:$P$65</c:f>
              <c:numCache>
                <c:formatCode>General</c:formatCode>
                <c:ptCount val="15"/>
                <c:pt idx="0">
                  <c:v>119</c:v>
                </c:pt>
                <c:pt idx="1">
                  <c:v>0</c:v>
                </c:pt>
                <c:pt idx="2">
                  <c:v>0</c:v>
                </c:pt>
                <c:pt idx="3">
                  <c:v>75</c:v>
                </c:pt>
                <c:pt idx="4">
                  <c:v>0</c:v>
                </c:pt>
                <c:pt idx="5">
                  <c:v>0</c:v>
                </c:pt>
                <c:pt idx="6">
                  <c:v>34</c:v>
                </c:pt>
                <c:pt idx="7">
                  <c:v>0</c:v>
                </c:pt>
                <c:pt idx="8">
                  <c:v>0</c:v>
                </c:pt>
                <c:pt idx="9">
                  <c:v>2</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9-C5EB-4BA7-A392-5D90CC11A479}"/>
            </c:ext>
          </c:extLst>
        </c:ser>
        <c:ser>
          <c:idx val="10"/>
          <c:order val="10"/>
          <c:tx>
            <c:strRef>
              <c:f>[2]データシート!$A$66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[2]データシート!$B$66:$P$66</c:f>
              <c:numCache>
                <c:formatCode>General</c:formatCode>
                <c:ptCount val="15"/>
                <c:pt idx="0">
                  <c:v>6080</c:v>
                </c:pt>
                <c:pt idx="1">
                  <c:v>0</c:v>
                </c:pt>
                <c:pt idx="2">
                  <c:v>0</c:v>
                </c:pt>
                <c:pt idx="3">
                  <c:v>6053</c:v>
                </c:pt>
                <c:pt idx="4">
                  <c:v>0</c:v>
                </c:pt>
                <c:pt idx="5">
                  <c:v>0</c:v>
                </c:pt>
                <c:pt idx="6">
                  <c:v>6266</c:v>
                </c:pt>
                <c:pt idx="7">
                  <c:v>0</c:v>
                </c:pt>
                <c:pt idx="8">
                  <c:v>0</c:v>
                </c:pt>
                <c:pt idx="9">
                  <c:v>6775</c:v>
                </c:pt>
                <c:pt idx="10">
                  <c:v>0</c:v>
                </c:pt>
                <c:pt idx="11">
                  <c:v>0</c:v>
                </c:pt>
                <c:pt idx="12">
                  <c:v>6737</c:v>
                </c:pt>
                <c:pt idx="13">
                  <c:v>0</c:v>
                </c:pt>
                <c:pt idx="14">
                  <c:v>0</c:v>
                </c:pt>
              </c:numCache>
            </c:numRef>
          </c:val>
          <c:extLst xmlns:c16r2="http://schemas.microsoft.com/office/drawing/2015/06/chart">
            <c:ext xmlns:c16="http://schemas.microsoft.com/office/drawing/2014/chart" uri="{C3380CC4-5D6E-409C-BE32-E72D297353CC}">
              <c16:uniqueId val="{0000000A-C5EB-4BA7-A392-5D90CC11A479}"/>
            </c:ext>
          </c:extLst>
        </c:ser>
        <c:dLbls>
          <c:showLegendKey val="0"/>
          <c:showVal val="0"/>
          <c:showCatName val="0"/>
          <c:showSerName val="0"/>
          <c:showPercent val="0"/>
          <c:showBubbleSize val="0"/>
        </c:dLbls>
        <c:gapWidth val="100"/>
        <c:overlap val="100"/>
        <c:axId val="131450752"/>
        <c:axId val="131334144"/>
      </c:barChart>
      <c:lineChart>
        <c:grouping val="standard"/>
        <c:varyColors val="0"/>
        <c:ser>
          <c:idx val="11"/>
          <c:order val="11"/>
          <c:tx>
            <c:strRef>
              <c:f>[2]データシート!$A$67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[2]データシート!$B$67:$P$67</c:f>
              <c:numCache>
                <c:formatCode>General</c:formatCode>
                <c:ptCount val="15"/>
                <c:pt idx="0">
                  <c:v>#N/A</c:v>
                </c:pt>
                <c:pt idx="1">
                  <c:v>377</c:v>
                </c:pt>
                <c:pt idx="2">
                  <c:v>#N/A</c:v>
                </c:pt>
                <c:pt idx="3">
                  <c:v>#N/A</c:v>
                </c:pt>
                <c:pt idx="4">
                  <c:v>163</c:v>
                </c:pt>
                <c:pt idx="5">
                  <c:v>#N/A</c:v>
                </c:pt>
                <c:pt idx="6">
                  <c:v>#N/A</c:v>
                </c:pt>
                <c:pt idx="7">
                  <c:v>199</c:v>
                </c:pt>
                <c:pt idx="8">
                  <c:v>#N/A</c:v>
                </c:pt>
                <c:pt idx="9">
                  <c:v>#N/A</c:v>
                </c:pt>
                <c:pt idx="10">
                  <c:v>188</c:v>
                </c:pt>
                <c:pt idx="11">
                  <c:v>#N/A</c:v>
                </c:pt>
                <c:pt idx="12">
                  <c:v>#N/A</c:v>
                </c:pt>
                <c:pt idx="13">
                  <c:v>62</c:v>
                </c:pt>
                <c:pt idx="14">
                  <c:v>#N/A</c:v>
                </c:pt>
              </c:numCache>
            </c:numRef>
          </c:val>
          <c:smooth val="0"/>
          <c:extLst xmlns:c16r2="http://schemas.microsoft.com/office/drawing/2015/06/chart">
            <c:ext xmlns:c16="http://schemas.microsoft.com/office/drawing/2014/chart" uri="{C3380CC4-5D6E-409C-BE32-E72D297353CC}">
              <c16:uniqueId val="{0000000B-C5EB-4BA7-A392-5D90CC11A479}"/>
            </c:ext>
          </c:extLst>
        </c:ser>
        <c:dLbls>
          <c:showLegendKey val="0"/>
          <c:showVal val="0"/>
          <c:showCatName val="0"/>
          <c:showSerName val="0"/>
          <c:showPercent val="0"/>
          <c:showBubbleSize val="0"/>
        </c:dLbls>
        <c:marker val="1"/>
        <c:smooth val="0"/>
        <c:axId val="131450752"/>
        <c:axId val="131334144"/>
      </c:lineChart>
      <c:catAx>
        <c:axId val="131450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1334144"/>
        <c:crosses val="autoZero"/>
        <c:auto val="1"/>
        <c:lblAlgn val="ctr"/>
        <c:lblOffset val="100"/>
        <c:tickLblSkip val="1"/>
        <c:tickMarkSkip val="1"/>
        <c:noMultiLvlLbl val="0"/>
      </c:catAx>
      <c:valAx>
        <c:axId val="1313341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14507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[2]データシート!$A$72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[2]データシート!$B$71:$D$71</c:f>
              <c:strCache>
                <c:ptCount val="3"/>
                <c:pt idx="0">
                  <c:v>H27</c:v>
                </c:pt>
                <c:pt idx="1">
                  <c:v>H28</c:v>
                </c:pt>
                <c:pt idx="2">
                  <c:v>H29</c:v>
                </c:pt>
              </c:strCache>
            </c:strRef>
          </c:cat>
          <c:val>
            <c:numRef>
              <c:f>[2]データシート!$B$72:$D$72</c:f>
              <c:numCache>
                <c:formatCode>General</c:formatCode>
                <c:ptCount val="3"/>
                <c:pt idx="0">
                  <c:v>1935</c:v>
                </c:pt>
                <c:pt idx="1">
                  <c:v>1706</c:v>
                </c:pt>
                <c:pt idx="2">
                  <c:v>1447</c:v>
                </c:pt>
              </c:numCache>
            </c:numRef>
          </c:val>
          <c:extLst xmlns:c16r2="http://schemas.microsoft.com/office/drawing/2015/06/chart">
            <c:ext xmlns:c16="http://schemas.microsoft.com/office/drawing/2014/chart" uri="{C3380CC4-5D6E-409C-BE32-E72D297353CC}">
              <c16:uniqueId val="{00000000-D27A-4920-B6F7-565F4712A55A}"/>
            </c:ext>
          </c:extLst>
        </c:ser>
        <c:ser>
          <c:idx val="0"/>
          <c:order val="1"/>
          <c:tx>
            <c:strRef>
              <c:f>[2]データシート!$A$73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[2]データシート!$B$71:$D$71</c:f>
              <c:strCache>
                <c:ptCount val="3"/>
                <c:pt idx="0">
                  <c:v>H27</c:v>
                </c:pt>
                <c:pt idx="1">
                  <c:v>H28</c:v>
                </c:pt>
                <c:pt idx="2">
                  <c:v>H29</c:v>
                </c:pt>
              </c:strCache>
            </c:strRef>
          </c:cat>
          <c:val>
            <c:numRef>
              <c:f>[2]データシート!$B$73:$D$73</c:f>
              <c:numCache>
                <c:formatCode>General</c:formatCode>
                <c:ptCount val="3"/>
                <c:pt idx="0">
                  <c:v>937</c:v>
                </c:pt>
                <c:pt idx="1">
                  <c:v>945</c:v>
                </c:pt>
                <c:pt idx="2">
                  <c:v>953</c:v>
                </c:pt>
              </c:numCache>
            </c:numRef>
          </c:val>
          <c:extLst xmlns:c16r2="http://schemas.microsoft.com/office/drawing/2015/06/chart">
            <c:ext xmlns:c16="http://schemas.microsoft.com/office/drawing/2014/chart" uri="{C3380CC4-5D6E-409C-BE32-E72D297353CC}">
              <c16:uniqueId val="{00000001-D27A-4920-B6F7-565F4712A55A}"/>
            </c:ext>
          </c:extLst>
        </c:ser>
        <c:ser>
          <c:idx val="1"/>
          <c:order val="2"/>
          <c:tx>
            <c:strRef>
              <c:f>[2]データシート!$A$74</c:f>
              <c:strCache>
                <c:ptCount val="1"/>
                <c:pt idx="0">
                  <c:v>その他特定目的基金</c:v>
                </c:pt>
              </c:strCache>
            </c:strRef>
          </c:tx>
          <c:spPr>
            <a:solidFill>
              <a:srgbClr val="2E75B6"/>
            </a:solidFill>
            <a:ln>
              <a:noFill/>
            </a:ln>
          </c:spPr>
          <c:invertIfNegative val="0"/>
          <c:cat>
            <c:strRef>
              <c:f>[2]データシート!$B$71:$D$71</c:f>
              <c:strCache>
                <c:ptCount val="3"/>
                <c:pt idx="0">
                  <c:v>H27</c:v>
                </c:pt>
                <c:pt idx="1">
                  <c:v>H28</c:v>
                </c:pt>
                <c:pt idx="2">
                  <c:v>H29</c:v>
                </c:pt>
              </c:strCache>
            </c:strRef>
          </c:cat>
          <c:val>
            <c:numRef>
              <c:f>[2]データシート!$B$74:$D$74</c:f>
              <c:numCache>
                <c:formatCode>General</c:formatCode>
                <c:ptCount val="3"/>
                <c:pt idx="0">
                  <c:v>212</c:v>
                </c:pt>
                <c:pt idx="1">
                  <c:v>425</c:v>
                </c:pt>
                <c:pt idx="2">
                  <c:v>718</c:v>
                </c:pt>
              </c:numCache>
            </c:numRef>
          </c:val>
          <c:extLst xmlns:c16r2="http://schemas.microsoft.com/office/drawing/2015/06/chart">
            <c:ext xmlns:c16="http://schemas.microsoft.com/office/drawing/2014/chart" uri="{C3380CC4-5D6E-409C-BE32-E72D297353CC}">
              <c16:uniqueId val="{00000002-D27A-4920-B6F7-565F4712A55A}"/>
            </c:ext>
          </c:extLst>
        </c:ser>
        <c:dLbls>
          <c:showLegendKey val="0"/>
          <c:showVal val="0"/>
          <c:showCatName val="0"/>
          <c:showSerName val="0"/>
          <c:showPercent val="0"/>
          <c:showBubbleSize val="0"/>
        </c:dLbls>
        <c:gapWidth val="120"/>
        <c:overlap val="100"/>
        <c:axId val="130812544"/>
        <c:axId val="130822528"/>
      </c:barChart>
      <c:catAx>
        <c:axId val="130812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0822528"/>
        <c:crosses val="autoZero"/>
        <c:auto val="1"/>
        <c:lblAlgn val="ctr"/>
        <c:lblOffset val="100"/>
        <c:tickLblSkip val="1"/>
        <c:tickMarkSkip val="1"/>
        <c:noMultiLvlLbl val="0"/>
      </c:catAx>
      <c:valAx>
        <c:axId val="13082252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0812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AA5-408B-8E7F-A5A81F4C7FD0}"/>
                </c:ext>
                <c:ext xmlns:c15="http://schemas.microsoft.com/office/drawing/2012/chart" uri="{CE6537A1-D6FC-4f65-9D91-7224C49458BB}">
                  <c15:dlblFieldTable>
                    <c15:dlblFTEntry>
                      <c15:txfldGUID>{34712780-4E3B-4E7A-A10C-C239330284F3}</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AA5-408B-8E7F-A5A81F4C7FD0}"/>
                </c:ext>
                <c:ext xmlns:c15="http://schemas.microsoft.com/office/drawing/2012/chart" uri="{CE6537A1-D6FC-4f65-9D91-7224C49458BB}">
                  <c15:dlblFieldTable>
                    <c15:dlblFTEntry>
                      <c15:txfldGUID>{AEE23F5D-601B-487F-A357-F2B86F55F06D}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AA5-408B-8E7F-A5A81F4C7FD0}"/>
                </c:ext>
                <c:ext xmlns:c15="http://schemas.microsoft.com/office/drawing/2012/chart" uri="{CE6537A1-D6FC-4f65-9D91-7224C49458BB}">
                  <c15:dlblFieldTable>
                    <c15:dlblFTEntry>
                      <c15:txfldGUID>{8A92F9A6-D8F4-4DF0-94D8-AD4D91682B94}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AA5-408B-8E7F-A5A81F4C7FD0}"/>
                </c:ext>
                <c:ext xmlns:c15="http://schemas.microsoft.com/office/drawing/2012/chart" uri="{CE6537A1-D6FC-4f65-9D91-7224C49458BB}">
                  <c15:dlblFieldTable>
                    <c15:dlblFTEntry>
                      <c15:txfldGUID>{547F300B-F8FD-4EE3-8FCD-9A30BC613F92}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AA5-408B-8E7F-A5A81F4C7FD0}"/>
                </c:ext>
                <c:ext xmlns:c15="http://schemas.microsoft.com/office/drawing/2012/chart" uri="{CE6537A1-D6FC-4f65-9D91-7224C49458BB}">
                  <c15:dlblFieldTable>
                    <c15:dlblFTEntry>
                      <c15:txfldGUID>{0B58C27A-4298-4C2A-8169-717004CE5CEA}</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AA5-408B-8E7F-A5A81F4C7FD0}"/>
                </c:ext>
                <c:ext xmlns:c15="http://schemas.microsoft.com/office/drawing/2012/chart" uri="{CE6537A1-D6FC-4f65-9D91-7224C49458BB}">
                  <c15:dlblFieldTable>
                    <c15:dlblFTEntry>
                      <c15:txfldGUID>{BF5EF495-3D37-4843-AF4C-E7B90A822B56}</c15:txfldGUID>
                      <c15:f>公会計指標分析・財政指標組合せ分析表!$BX$50</c15:f>
                      <c15:dlblFieldTableCache>
                        <c:ptCount val="1"/>
                        <c:pt idx="0">
                          <c:v>H26</c:v>
                        </c:pt>
                      </c15:dlblFieldTableCache>
                    </c15:dlblFTEntry>
                  </c15:dlblFieldTable>
                  <c15:showDataLabelsRange val="0"/>
                </c:ext>
              </c:extLst>
            </c:dLbl>
            <c:dLbl>
              <c:idx val="16"/>
              <c:layout>
                <c:manualLayout>
                  <c:x val="0"/>
                  <c:y val="-7.0509766893978873E-3"/>
                </c:manualLayout>
              </c:layout>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AA5-408B-8E7F-A5A81F4C7FD0}"/>
                </c:ext>
                <c:ext xmlns:c15="http://schemas.microsoft.com/office/drawing/2012/chart" uri="{CE6537A1-D6FC-4f65-9D91-7224C49458BB}">
                  <c15:layout/>
                  <c15:dlblFieldTable>
                    <c15:dlblFTEntry>
                      <c15:txfldGUID>{6BA5353B-6C5C-4262-AEF2-525C43141DFF}</c15:txfldGUID>
                      <c15:f>公会計指標分析・財政指標組合せ分析表!$CF$50</c15:f>
                      <c15:dlblFieldTableCache>
                        <c:ptCount val="1"/>
                        <c:pt idx="0">
                          <c:v>H27</c:v>
                        </c:pt>
                      </c15:dlblFieldTableCache>
                    </c15:dlblFTEntry>
                  </c15:dlblFieldTable>
                  <c15:showDataLabelsRange val="0"/>
                </c:ext>
              </c:extLst>
            </c:dLbl>
            <c:dLbl>
              <c:idx val="24"/>
              <c:layout>
                <c:manualLayout>
                  <c:x val="0"/>
                  <c:y val="7.0509766893978665E-3"/>
                </c:manualLayout>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AA5-408B-8E7F-A5A81F4C7FD0}"/>
                </c:ext>
                <c:ext xmlns:c15="http://schemas.microsoft.com/office/drawing/2012/chart" uri="{CE6537A1-D6FC-4f65-9D91-7224C49458BB}">
                  <c15:layout/>
                  <c15:dlblFieldTable>
                    <c15:dlblFTEntry>
                      <c15:txfldGUID>{C0143767-D607-411F-ACCF-160F4B156960}</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AA5-408B-8E7F-A5A81F4C7FD0}"/>
                </c:ext>
                <c:ext xmlns:c15="http://schemas.microsoft.com/office/drawing/2012/chart" uri="{CE6537A1-D6FC-4f65-9D91-7224C49458BB}">
                  <c15:layout/>
                  <c15:dlblFieldTable>
                    <c15:dlblFTEntry>
                      <c15:txfldGUID>{68E5220C-09D7-470C-9DE7-53D06C8E5370}</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52.2</c:v>
                </c:pt>
                <c:pt idx="24">
                  <c:v>52</c:v>
                </c:pt>
                <c:pt idx="32">
                  <c:v>51.8</c:v>
                </c:pt>
              </c:numCache>
            </c:numRef>
          </c:xVal>
          <c:yVal>
            <c:numRef>
              <c:f>公会計指標分析・財政指標組合せ分析表!$BP$51:$DC$51</c:f>
              <c:numCache>
                <c:formatCode>#,##0.0;"▲ "#,##0.0</c:formatCode>
                <c:ptCount val="40"/>
                <c:pt idx="16">
                  <c:v>7.2</c:v>
                </c:pt>
                <c:pt idx="24">
                  <c:v>6.9</c:v>
                </c:pt>
                <c:pt idx="32">
                  <c:v>2.2999999999999998</c:v>
                </c:pt>
              </c:numCache>
            </c:numRef>
          </c:yVal>
          <c:smooth val="0"/>
          <c:extLst xmlns:c16r2="http://schemas.microsoft.com/office/drawing/2015/06/chart">
            <c:ext xmlns:c16="http://schemas.microsoft.com/office/drawing/2014/chart" uri="{C3380CC4-5D6E-409C-BE32-E72D297353CC}">
              <c16:uniqueId val="{00000009-7AA5-408B-8E7F-A5A81F4C7F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AA5-408B-8E7F-A5A81F4C7FD0}"/>
                </c:ext>
                <c:ext xmlns:c15="http://schemas.microsoft.com/office/drawing/2012/chart" uri="{CE6537A1-D6FC-4f65-9D91-7224C49458BB}">
                  <c15:dlblFieldTable>
                    <c15:dlblFTEntry>
                      <c15:txfldGUID>{9CC4F754-F3E5-44D7-8D20-8C134EE08F4B}</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AA5-408B-8E7F-A5A81F4C7FD0}"/>
                </c:ext>
                <c:ext xmlns:c15="http://schemas.microsoft.com/office/drawing/2012/chart" uri="{CE6537A1-D6FC-4f65-9D91-7224C49458BB}">
                  <c15:dlblFieldTable>
                    <c15:dlblFTEntry>
                      <c15:txfldGUID>{E1B48DB8-E6A5-4DFE-A9BC-E8517315975A}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AA5-408B-8E7F-A5A81F4C7FD0}"/>
                </c:ext>
                <c:ext xmlns:c15="http://schemas.microsoft.com/office/drawing/2012/chart" uri="{CE6537A1-D6FC-4f65-9D91-7224C49458BB}">
                  <c15:dlblFieldTable>
                    <c15:dlblFTEntry>
                      <c15:txfldGUID>{02019861-CF9E-45EB-9E22-F37448193A48}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AA5-408B-8E7F-A5A81F4C7FD0}"/>
                </c:ext>
                <c:ext xmlns:c15="http://schemas.microsoft.com/office/drawing/2012/chart" uri="{CE6537A1-D6FC-4f65-9D91-7224C49458BB}">
                  <c15:dlblFieldTable>
                    <c15:dlblFTEntry>
                      <c15:txfldGUID>{9070B547-A07B-49E7-8A84-83F34E3AAE1D}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AA5-408B-8E7F-A5A81F4C7FD0}"/>
                </c:ext>
                <c:ext xmlns:c15="http://schemas.microsoft.com/office/drawing/2012/chart" uri="{CE6537A1-D6FC-4f65-9D91-7224C49458BB}">
                  <c15:dlblFieldTable>
                    <c15:dlblFTEntry>
                      <c15:txfldGUID>{9E45CE02-A895-4232-ABEC-2679D363969A}</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AA5-408B-8E7F-A5A81F4C7FD0}"/>
                </c:ext>
                <c:ext xmlns:c15="http://schemas.microsoft.com/office/drawing/2012/chart" uri="{CE6537A1-D6FC-4f65-9D91-7224C49458BB}">
                  <c15:dlblFieldTable>
                    <c15:dlblFTEntry>
                      <c15:txfldGUID>{E739B160-C4AB-4689-8DA6-953DE25A913C}</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AA5-408B-8E7F-A5A81F4C7FD0}"/>
                </c:ext>
                <c:ext xmlns:c15="http://schemas.microsoft.com/office/drawing/2012/chart" uri="{CE6537A1-D6FC-4f65-9D91-7224C49458BB}">
                  <c15:layout/>
                  <c15:dlblFieldTable>
                    <c15:dlblFTEntry>
                      <c15:txfldGUID>{3BC43424-7CFF-4BBF-BAE1-0913F89D8F5E}</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AA5-408B-8E7F-A5A81F4C7FD0}"/>
                </c:ext>
                <c:ext xmlns:c15="http://schemas.microsoft.com/office/drawing/2012/chart" uri="{CE6537A1-D6FC-4f65-9D91-7224C49458BB}">
                  <c15:layout/>
                  <c15:dlblFieldTable>
                    <c15:dlblFTEntry>
                      <c15:txfldGUID>{B4ED6AB4-4C31-435A-BE08-C7432C9EDDA6}</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AA5-408B-8E7F-A5A81F4C7FD0}"/>
                </c:ext>
                <c:ext xmlns:c15="http://schemas.microsoft.com/office/drawing/2012/chart" uri="{CE6537A1-D6FC-4f65-9D91-7224C49458BB}">
                  <c15:layout/>
                  <c15:dlblFieldTable>
                    <c15:dlblFTEntry>
                      <c15:txfldGUID>{18F18B59-CC94-4D14-ADD6-43B6536AF5D5}</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56.2</c:v>
                </c:pt>
                <c:pt idx="24">
                  <c:v>58.6</c:v>
                </c:pt>
                <c:pt idx="32">
                  <c:v>60.3</c:v>
                </c:pt>
              </c:numCache>
            </c:numRef>
          </c:xVal>
          <c:yVal>
            <c:numRef>
              <c:f>公会計指標分析・財政指標組合せ分析表!$BP$55:$DC$55</c:f>
              <c:numCache>
                <c:formatCode>#,##0.0;"▲ "#,##0.0</c:formatCode>
                <c:ptCount val="40"/>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7AA5-408B-8E7F-A5A81F4C7FD0}"/>
            </c:ext>
          </c:extLst>
        </c:ser>
        <c:dLbls>
          <c:showLegendKey val="0"/>
          <c:showVal val="1"/>
          <c:showCatName val="0"/>
          <c:showSerName val="0"/>
          <c:showPercent val="0"/>
          <c:showBubbleSize val="0"/>
        </c:dLbls>
        <c:axId val="131323392"/>
        <c:axId val="131325312"/>
      </c:scatterChart>
      <c:valAx>
        <c:axId val="131323392"/>
        <c:scaling>
          <c:orientation val="minMax"/>
          <c:max val="61.1"/>
          <c:min val="51.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1325312"/>
        <c:crosses val="autoZero"/>
        <c:crossBetween val="midCat"/>
      </c:valAx>
      <c:valAx>
        <c:axId val="131325312"/>
        <c:scaling>
          <c:orientation val="minMax"/>
          <c:max val="8.4"/>
          <c:min val="-0.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1323392"/>
        <c:crosses val="autoZero"/>
        <c:crossBetween val="midCat"/>
        <c:majorUnit val="0.9"/>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7A0-449F-8D51-9636657F56B7}"/>
                </c:ext>
                <c:ext xmlns:c15="http://schemas.microsoft.com/office/drawing/2012/chart" uri="{CE6537A1-D6FC-4f65-9D91-7224C49458BB}">
                  <c15:layout/>
                  <c15:dlblFieldTable>
                    <c15:dlblFTEntry>
                      <c15:txfldGUID>{FE904879-FF7A-45C8-AED3-8A1970081CBC}</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7A0-449F-8D51-9636657F56B7}"/>
                </c:ext>
                <c:ext xmlns:c15="http://schemas.microsoft.com/office/drawing/2012/chart" uri="{CE6537A1-D6FC-4f65-9D91-7224C49458BB}">
                  <c15:dlblFieldTable>
                    <c15:dlblFTEntry>
                      <c15:txfldGUID>{9E55CF78-D662-43B4-9D37-7B4A3A4E4BAD}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7A0-449F-8D51-9636657F56B7}"/>
                </c:ext>
                <c:ext xmlns:c15="http://schemas.microsoft.com/office/drawing/2012/chart" uri="{CE6537A1-D6FC-4f65-9D91-7224C49458BB}">
                  <c15:dlblFieldTable>
                    <c15:dlblFTEntry>
                      <c15:txfldGUID>{D1EB0C6D-4C58-4FD3-BDC7-8CE61DBBE76E}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7A0-449F-8D51-9636657F56B7}"/>
                </c:ext>
                <c:ext xmlns:c15="http://schemas.microsoft.com/office/drawing/2012/chart" uri="{CE6537A1-D6FC-4f65-9D91-7224C49458BB}">
                  <c15:dlblFieldTable>
                    <c15:dlblFTEntry>
                      <c15:txfldGUID>{E449EC38-920D-4AA8-AD43-828EFC7A2A9E}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7A0-449F-8D51-9636657F56B7}"/>
                </c:ext>
                <c:ext xmlns:c15="http://schemas.microsoft.com/office/drawing/2012/chart" uri="{CE6537A1-D6FC-4f65-9D91-7224C49458BB}">
                  <c15:dlblFieldTable>
                    <c15:dlblFTEntry>
                      <c15:txfldGUID>{B86C6F3B-7B2B-42EC-9FFF-25FEDBE1930A}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7A0-449F-8D51-9636657F56B7}"/>
                </c:ext>
                <c:ext xmlns:c15="http://schemas.microsoft.com/office/drawing/2012/chart" uri="{CE6537A1-D6FC-4f65-9D91-7224C49458BB}">
                  <c15:layout/>
                  <c15:dlblFieldTable>
                    <c15:dlblFTEntry>
                      <c15:txfldGUID>{BF71A1CE-B8DD-41CF-9077-70181FCB13FF}</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7A0-449F-8D51-9636657F56B7}"/>
                </c:ext>
                <c:ext xmlns:c15="http://schemas.microsoft.com/office/drawing/2012/chart" uri="{CE6537A1-D6FC-4f65-9D91-7224C49458BB}">
                  <c15:layout/>
                  <c15:dlblFieldTable>
                    <c15:dlblFTEntry>
                      <c15:txfldGUID>{2F864997-47DD-4A12-8333-9753E10CCF17}</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7A0-449F-8D51-9636657F56B7}"/>
                </c:ext>
                <c:ext xmlns:c15="http://schemas.microsoft.com/office/drawing/2012/chart" uri="{CE6537A1-D6FC-4f65-9D91-7224C49458BB}">
                  <c15:layout/>
                  <c15:dlblFieldTable>
                    <c15:dlblFTEntry>
                      <c15:txfldGUID>{CFB9C4DA-D8A7-4BBC-A67D-139218A2A9C9}</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7A0-449F-8D51-9636657F56B7}"/>
                </c:ext>
                <c:ext xmlns:c15="http://schemas.microsoft.com/office/drawing/2012/chart" uri="{CE6537A1-D6FC-4f65-9D91-7224C49458BB}">
                  <c15:layout/>
                  <c15:dlblFieldTable>
                    <c15:dlblFTEntry>
                      <c15:txfldGUID>{6A744ACB-C0FC-4E0E-A8BE-21EA19505DA9}</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11</c:v>
                </c:pt>
                <c:pt idx="16">
                  <c:v>10.4</c:v>
                </c:pt>
                <c:pt idx="24">
                  <c:v>9.9</c:v>
                </c:pt>
                <c:pt idx="32">
                  <c:v>9.3000000000000007</c:v>
                </c:pt>
              </c:numCache>
            </c:numRef>
          </c:xVal>
          <c:yVal>
            <c:numRef>
              <c:f>公会計指標分析・財政指標組合せ分析表!$BP$73:$DC$73</c:f>
              <c:numCache>
                <c:formatCode>#,##0.0;"▲ "#,##0.0</c:formatCode>
                <c:ptCount val="40"/>
                <c:pt idx="0">
                  <c:v>13.5</c:v>
                </c:pt>
                <c:pt idx="8">
                  <c:v>6.2</c:v>
                </c:pt>
                <c:pt idx="16">
                  <c:v>7.2</c:v>
                </c:pt>
                <c:pt idx="24">
                  <c:v>6.9</c:v>
                </c:pt>
                <c:pt idx="32">
                  <c:v>2.2999999999999998</c:v>
                </c:pt>
              </c:numCache>
            </c:numRef>
          </c:yVal>
          <c:smooth val="0"/>
          <c:extLst xmlns:c16r2="http://schemas.microsoft.com/office/drawing/2015/06/chart">
            <c:ext xmlns:c16="http://schemas.microsoft.com/office/drawing/2014/chart" uri="{C3380CC4-5D6E-409C-BE32-E72D297353CC}">
              <c16:uniqueId val="{00000009-D7A0-449F-8D51-9636657F56B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7A0-449F-8D51-9636657F56B7}"/>
                </c:ext>
                <c:ext xmlns:c15="http://schemas.microsoft.com/office/drawing/2012/chart" uri="{CE6537A1-D6FC-4f65-9D91-7224C49458BB}">
                  <c15:layout/>
                  <c15:dlblFieldTable>
                    <c15:dlblFTEntry>
                      <c15:txfldGUID>{8A6FCF40-3961-448B-8D3F-FC52821A0723}</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7A0-449F-8D51-9636657F56B7}"/>
                </c:ext>
                <c:ext xmlns:c15="http://schemas.microsoft.com/office/drawing/2012/chart" uri="{CE6537A1-D6FC-4f65-9D91-7224C49458BB}">
                  <c15:dlblFieldTable>
                    <c15:dlblFTEntry>
                      <c15:txfldGUID>{E2989B83-B726-427B-B142-3C04E59A6440}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D7A0-449F-8D51-9636657F56B7}"/>
                </c:ext>
                <c:ext xmlns:c15="http://schemas.microsoft.com/office/drawing/2012/chart" uri="{CE6537A1-D6FC-4f65-9D91-7224C49458BB}">
                  <c15:dlblFieldTable>
                    <c15:dlblFTEntry>
                      <c15:txfldGUID>{ECAB250E-3D2C-4162-B53A-CDEB1A07424B}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D7A0-449F-8D51-9636657F56B7}"/>
                </c:ext>
                <c:ext xmlns:c15="http://schemas.microsoft.com/office/drawing/2012/chart" uri="{CE6537A1-D6FC-4f65-9D91-7224C49458BB}">
                  <c15:dlblFieldTable>
                    <c15:dlblFTEntry>
                      <c15:txfldGUID>{26908032-7715-40B1-BD19-B130D61E9DB0}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D7A0-449F-8D51-9636657F56B7}"/>
                </c:ext>
                <c:ext xmlns:c15="http://schemas.microsoft.com/office/drawing/2012/chart" uri="{CE6537A1-D6FC-4f65-9D91-7224C49458BB}">
                  <c15:dlblFieldTable>
                    <c15:dlblFTEntry>
                      <c15:txfldGUID>{064C0BEB-EF4F-4E99-871E-979C1D94BA68}</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7A0-449F-8D51-9636657F56B7}"/>
                </c:ext>
                <c:ext xmlns:c15="http://schemas.microsoft.com/office/drawing/2012/chart" uri="{CE6537A1-D6FC-4f65-9D91-7224C49458BB}">
                  <c15:layout/>
                  <c15:dlblFieldTable>
                    <c15:dlblFTEntry>
                      <c15:txfldGUID>{EC4F5967-3A51-412A-B20D-2F4B64CCCD68}</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7A0-449F-8D51-9636657F56B7}"/>
                </c:ext>
                <c:ext xmlns:c15="http://schemas.microsoft.com/office/drawing/2012/chart" uri="{CE6537A1-D6FC-4f65-9D91-7224C49458BB}">
                  <c15:layout/>
                  <c15:dlblFieldTable>
                    <c15:dlblFTEntry>
                      <c15:txfldGUID>{89E2DD25-45FA-4215-85FD-CEB270FEA79F}</c15:txfldGUID>
                      <c15:f>公会計指標分析・財政指標組合せ分析表!$CF$72</c15:f>
                      <c15:dlblFieldTableCache>
                        <c:ptCount val="1"/>
                        <c:pt idx="0">
                          <c:v>H27</c:v>
                        </c:pt>
                      </c15:dlblFieldTableCache>
                    </c15:dlblFTEntry>
                  </c15:dlblFieldTable>
                  <c15:showDataLabelsRange val="0"/>
                </c:ext>
              </c:extLst>
            </c:dLbl>
            <c:dLbl>
              <c:idx val="24"/>
              <c:layout>
                <c:manualLayout>
                  <c:x val="-2.5418139869875664E-2"/>
                  <c:y val="-4.3495921315535854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7A0-449F-8D51-9636657F56B7}"/>
                </c:ext>
                <c:ext xmlns:c15="http://schemas.microsoft.com/office/drawing/2012/chart" uri="{CE6537A1-D6FC-4f65-9D91-7224C49458BB}">
                  <c15:layout/>
                  <c15:dlblFieldTable>
                    <c15:dlblFTEntry>
                      <c15:txfldGUID>{E29F05DD-AB33-45ED-932D-AA195843CCB7}</c15:txfldGUID>
                      <c15:f>公会計指標分析・財政指標組合せ分析表!$CN$72</c15:f>
                      <c15:dlblFieldTableCache>
                        <c:ptCount val="1"/>
                        <c:pt idx="0">
                          <c:v>H28</c:v>
                        </c:pt>
                      </c15:dlblFieldTableCache>
                    </c15:dlblFTEntry>
                  </c15:dlblFieldTable>
                  <c15:showDataLabelsRange val="0"/>
                </c:ext>
              </c:extLst>
            </c:dLbl>
            <c:dLbl>
              <c:idx val="32"/>
              <c:layout>
                <c:manualLayout>
                  <c:x val="-3.7977843368345601E-2"/>
                  <c:y val="-8.1337372860052048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7A0-449F-8D51-9636657F56B7}"/>
                </c:ext>
                <c:ext xmlns:c15="http://schemas.microsoft.com/office/drawing/2012/chart" uri="{CE6537A1-D6FC-4f65-9D91-7224C49458BB}">
                  <c15:layout/>
                  <c15:dlblFieldTable>
                    <c15:dlblFTEntry>
                      <c15:txfldGUID>{528C5C7A-26ED-40AE-B53F-925D3C9658F8}</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10.5</c:v>
                </c:pt>
                <c:pt idx="8">
                  <c:v>9.5</c:v>
                </c:pt>
                <c:pt idx="16">
                  <c:v>8.1</c:v>
                </c:pt>
                <c:pt idx="24">
                  <c:v>7.3</c:v>
                </c:pt>
                <c:pt idx="32">
                  <c:v>7.2</c:v>
                </c:pt>
              </c:numCache>
            </c:numRef>
          </c:xVal>
          <c:yVal>
            <c:numRef>
              <c:f>公会計指標分析・財政指標組合せ分析表!$BP$77:$DC$77</c:f>
              <c:numCache>
                <c:formatCode>#,##0.0;"▲ "#,##0.0</c:formatCode>
                <c:ptCount val="40"/>
                <c:pt idx="0">
                  <c:v>20.5</c:v>
                </c:pt>
                <c:pt idx="8">
                  <c:v>17.899999999999999</c:v>
                </c:pt>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D7A0-449F-8D51-9636657F56B7}"/>
            </c:ext>
          </c:extLst>
        </c:ser>
        <c:dLbls>
          <c:showLegendKey val="0"/>
          <c:showVal val="1"/>
          <c:showCatName val="0"/>
          <c:showSerName val="0"/>
          <c:showPercent val="0"/>
          <c:showBubbleSize val="0"/>
        </c:dLbls>
        <c:axId val="131564288"/>
        <c:axId val="131566208"/>
      </c:scatterChart>
      <c:valAx>
        <c:axId val="131564288"/>
        <c:scaling>
          <c:orientation val="minMax"/>
          <c:max val="12.799999999999999"/>
          <c:min val="6.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1566208"/>
        <c:crosses val="autoZero"/>
        <c:crossBetween val="midCat"/>
      </c:valAx>
      <c:valAx>
        <c:axId val="131566208"/>
        <c:scaling>
          <c:orientation val="minMax"/>
          <c:max val="24"/>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1564288"/>
        <c:crosses val="autoZero"/>
        <c:crossBetween val="midCat"/>
        <c:majorUnit val="3"/>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5,502
393.19
5,723,624
5,496,188
155,593
3,150,421
6,736,981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少子高齢化並びに過疎による人口の減少が課題となっており、併せて個人の所得が伸びないことなどから税収が減少しており、類似団体平均より低い状態で推移している。</a:t>
          </a:r>
        </a:p>
        <a:p>
          <a:r>
            <a:rPr kumimoji="1" lang="ja-JP" altLang="en-US" sz="1300">
              <a:latin typeface="ＭＳ Ｐゴシック" panose="020B0600070205080204" pitchFamily="50" charset="-128"/>
              <a:ea typeface="ＭＳ Ｐゴシック" panose="020B0600070205080204" pitchFamily="50" charset="-128"/>
            </a:rPr>
            <a:t>　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次総合計画に基づくまちづくりを着実に推進するとともに、緊急に必要な事業を峻別し、投資的経費を抑制するなど、歳出の徹底的な見直しを行い、税収の徴収率維持・向上対策を柱に歳入確保に努める。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xdr:cNvCxnSpPr/>
      </xdr:nvCxnSpPr>
      <xdr:spPr>
        <a:xfrm flipV="1">
          <a:off x="4953000" y="626110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38705</xdr:rowOff>
    </xdr:to>
    <xdr:cxnSp macro="">
      <xdr:nvCxnSpPr>
        <xdr:cNvPr id="70" name="直線コネクタ 69"/>
        <xdr:cNvCxnSpPr/>
      </xdr:nvCxnSpPr>
      <xdr:spPr>
        <a:xfrm flipV="1">
          <a:off x="4114800" y="757101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38705</xdr:rowOff>
    </xdr:to>
    <xdr:cxnSp macro="">
      <xdr:nvCxnSpPr>
        <xdr:cNvPr id="73" name="直線コネクタ 72"/>
        <xdr:cNvCxnSpPr/>
      </xdr:nvCxnSpPr>
      <xdr:spPr>
        <a:xfrm>
          <a:off x="3225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27215</xdr:rowOff>
    </xdr:to>
    <xdr:cxnSp macro="">
      <xdr:nvCxnSpPr>
        <xdr:cNvPr id="76" name="直線コネクタ 75"/>
        <xdr:cNvCxnSpPr/>
      </xdr:nvCxnSpPr>
      <xdr:spPr>
        <a:xfrm>
          <a:off x="2336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8" name="テキスト ボックス 77"/>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15724</xdr:rowOff>
    </xdr:from>
    <xdr:to>
      <xdr:col>11</xdr:col>
      <xdr:colOff>31750</xdr:colOff>
      <xdr:row>44</xdr:row>
      <xdr:rowOff>27215</xdr:rowOff>
    </xdr:to>
    <xdr:cxnSp macro="">
      <xdr:nvCxnSpPr>
        <xdr:cNvPr id="79" name="直線コネクタ 78"/>
        <xdr:cNvCxnSpPr/>
      </xdr:nvCxnSpPr>
      <xdr:spPr>
        <a:xfrm>
          <a:off x="1447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146957</xdr:rowOff>
    </xdr:from>
    <xdr:to>
      <xdr:col>11</xdr:col>
      <xdr:colOff>82550</xdr:colOff>
      <xdr:row>43</xdr:row>
      <xdr:rowOff>77107</xdr:rowOff>
    </xdr:to>
    <xdr:sp macro="" textlink="">
      <xdr:nvSpPr>
        <xdr:cNvPr id="80" name="フローチャート: 判断 79"/>
        <xdr:cNvSpPr/>
      </xdr:nvSpPr>
      <xdr:spPr>
        <a:xfrm>
          <a:off x="2286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87284</xdr:rowOff>
    </xdr:from>
    <xdr:ext cx="762000" cy="259045"/>
    <xdr:sp macro="" textlink="">
      <xdr:nvSpPr>
        <xdr:cNvPr id="81" name="テキスト ボックス 80"/>
        <xdr:cNvSpPr txBox="1"/>
      </xdr:nvSpPr>
      <xdr:spPr>
        <a:xfrm>
          <a:off x="1955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2" name="フローチャート: 判断 81"/>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83" name="テキスト ボックス 82"/>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0" name="財政力該当値テキスト"/>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159355</xdr:rowOff>
    </xdr:from>
    <xdr:to>
      <xdr:col>19</xdr:col>
      <xdr:colOff>184150</xdr:colOff>
      <xdr:row>44</xdr:row>
      <xdr:rowOff>89505</xdr:rowOff>
    </xdr:to>
    <xdr:sp macro="" textlink="">
      <xdr:nvSpPr>
        <xdr:cNvPr id="91" name="楕円 90"/>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74282</xdr:rowOff>
    </xdr:from>
    <xdr:ext cx="736600" cy="259045"/>
    <xdr:sp macro="" textlink="">
      <xdr:nvSpPr>
        <xdr:cNvPr id="92" name="テキスト ボックス 91"/>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3" name="楕円 92"/>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4" name="テキスト ボックス 93"/>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136374</xdr:rowOff>
    </xdr:from>
    <xdr:to>
      <xdr:col>7</xdr:col>
      <xdr:colOff>31750</xdr:colOff>
      <xdr:row>44</xdr:row>
      <xdr:rowOff>66524</xdr:rowOff>
    </xdr:to>
    <xdr:sp macro="" textlink="">
      <xdr:nvSpPr>
        <xdr:cNvPr id="97" name="楕円 96"/>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51301</xdr:rowOff>
    </xdr:from>
    <xdr:ext cx="762000" cy="259045"/>
    <xdr:sp macro="" textlink="">
      <xdr:nvSpPr>
        <xdr:cNvPr id="98" name="テキスト ボックス 97"/>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ポイント増加し、類似団体平均を上回っている。これは、歳入経常一般財源のうち地方税が</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％、普通交付税が</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％それぞれ減少したほか、歳出においても、除雪経費が</a:t>
          </a:r>
          <a:r>
            <a:rPr kumimoji="1" lang="en-US" altLang="ja-JP" sz="1300">
              <a:latin typeface="ＭＳ Ｐゴシック" panose="020B0600070205080204" pitchFamily="50" charset="-128"/>
              <a:ea typeface="ＭＳ Ｐゴシック" panose="020B0600070205080204" pitchFamily="50" charset="-128"/>
            </a:rPr>
            <a:t>23,270</a:t>
          </a:r>
          <a:r>
            <a:rPr kumimoji="1" lang="ja-JP" altLang="en-US" sz="1300">
              <a:latin typeface="ＭＳ Ｐゴシック" panose="020B0600070205080204" pitchFamily="50" charset="-128"/>
              <a:ea typeface="ＭＳ Ｐゴシック" panose="020B0600070205080204" pitchFamily="50" charset="-128"/>
            </a:rPr>
            <a:t>千円増加するなど、維持補修費が</a:t>
          </a:r>
          <a:r>
            <a:rPr kumimoji="1" lang="en-US" altLang="ja-JP" sz="1300">
              <a:latin typeface="ＭＳ Ｐゴシック" panose="020B0600070205080204" pitchFamily="50" charset="-128"/>
              <a:ea typeface="ＭＳ Ｐゴシック" panose="020B0600070205080204" pitchFamily="50" charset="-128"/>
            </a:rPr>
            <a:t>31.7</a:t>
          </a:r>
          <a:r>
            <a:rPr kumimoji="1" lang="ja-JP" altLang="en-US" sz="1300">
              <a:latin typeface="ＭＳ Ｐゴシック" panose="020B0600070205080204" pitchFamily="50" charset="-128"/>
              <a:ea typeface="ＭＳ Ｐゴシック" panose="020B0600070205080204" pitchFamily="50" charset="-128"/>
            </a:rPr>
            <a:t>ポイント増加した影響による。以前として、依存財源に大きく左右される状況ではあるが、財源確保の取組として平成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町税相談員を配置し、町税徴収等について定期訪問を実施し一定の効果を得ており、経常経費については、今後とも優先度を見極めながら、事務事業の見直し等を進め、義務的経費の削減に努めることとしている。</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xdr:cNvCxnSpPr/>
      </xdr:nvCxnSpPr>
      <xdr:spPr>
        <a:xfrm flipV="1">
          <a:off x="4953000" y="1021588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72602</xdr:rowOff>
    </xdr:from>
    <xdr:to>
      <xdr:col>23</xdr:col>
      <xdr:colOff>133350</xdr:colOff>
      <xdr:row>63</xdr:row>
      <xdr:rowOff>25823</xdr:rowOff>
    </xdr:to>
    <xdr:cxnSp macro="">
      <xdr:nvCxnSpPr>
        <xdr:cNvPr id="133" name="直線コネクタ 132"/>
        <xdr:cNvCxnSpPr/>
      </xdr:nvCxnSpPr>
      <xdr:spPr>
        <a:xfrm>
          <a:off x="4114800" y="10702502"/>
          <a:ext cx="8382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6156</xdr:rowOff>
    </xdr:from>
    <xdr:ext cx="762000" cy="259045"/>
    <xdr:sp macro="" textlink="">
      <xdr:nvSpPr>
        <xdr:cNvPr id="134" name="財政構造の弾力性平均値テキスト"/>
        <xdr:cNvSpPr txBox="1"/>
      </xdr:nvSpPr>
      <xdr:spPr>
        <a:xfrm>
          <a:off x="5041900" y="1046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xdr:cNvSpPr/>
      </xdr:nvSpPr>
      <xdr:spPr>
        <a:xfrm>
          <a:off x="49022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63077</xdr:rowOff>
    </xdr:from>
    <xdr:to>
      <xdr:col>19</xdr:col>
      <xdr:colOff>133350</xdr:colOff>
      <xdr:row>62</xdr:row>
      <xdr:rowOff>72602</xdr:rowOff>
    </xdr:to>
    <xdr:cxnSp macro="">
      <xdr:nvCxnSpPr>
        <xdr:cNvPr id="136" name="直線コネクタ 135"/>
        <xdr:cNvCxnSpPr/>
      </xdr:nvCxnSpPr>
      <xdr:spPr>
        <a:xfrm>
          <a:off x="3225800" y="10521527"/>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xdr:cNvSpPr/>
      </xdr:nvSpPr>
      <xdr:spPr>
        <a:xfrm>
          <a:off x="4064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61189</xdr:rowOff>
    </xdr:from>
    <xdr:ext cx="736600" cy="259045"/>
    <xdr:sp macro="" textlink="">
      <xdr:nvSpPr>
        <xdr:cNvPr id="138" name="テキスト ボックス 137"/>
        <xdr:cNvSpPr txBox="1"/>
      </xdr:nvSpPr>
      <xdr:spPr>
        <a:xfrm>
          <a:off x="3733800" y="10348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63077</xdr:rowOff>
    </xdr:from>
    <xdr:to>
      <xdr:col>15</xdr:col>
      <xdr:colOff>82550</xdr:colOff>
      <xdr:row>61</xdr:row>
      <xdr:rowOff>159596</xdr:rowOff>
    </xdr:to>
    <xdr:cxnSp macro="">
      <xdr:nvCxnSpPr>
        <xdr:cNvPr id="139" name="直線コネクタ 138"/>
        <xdr:cNvCxnSpPr/>
      </xdr:nvCxnSpPr>
      <xdr:spPr>
        <a:xfrm flipV="1">
          <a:off x="2336800" y="1052152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xdr:cNvSpPr/>
      </xdr:nvSpPr>
      <xdr:spPr>
        <a:xfrm>
          <a:off x="3175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102675</xdr:rowOff>
    </xdr:from>
    <xdr:ext cx="762000" cy="259045"/>
    <xdr:sp macro="" textlink="">
      <xdr:nvSpPr>
        <xdr:cNvPr id="141" name="テキスト ボックス 140"/>
        <xdr:cNvSpPr txBox="1"/>
      </xdr:nvSpPr>
      <xdr:spPr>
        <a:xfrm>
          <a:off x="2844800" y="1056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159596</xdr:rowOff>
    </xdr:from>
    <xdr:to>
      <xdr:col>11</xdr:col>
      <xdr:colOff>31750</xdr:colOff>
      <xdr:row>62</xdr:row>
      <xdr:rowOff>16298</xdr:rowOff>
    </xdr:to>
    <xdr:cxnSp macro="">
      <xdr:nvCxnSpPr>
        <xdr:cNvPr id="142" name="直線コネクタ 141"/>
        <xdr:cNvCxnSpPr/>
      </xdr:nvCxnSpPr>
      <xdr:spPr>
        <a:xfrm flipV="1">
          <a:off x="1447800" y="10618046"/>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17780</xdr:rowOff>
    </xdr:from>
    <xdr:to>
      <xdr:col>11</xdr:col>
      <xdr:colOff>82550</xdr:colOff>
      <xdr:row>62</xdr:row>
      <xdr:rowOff>119380</xdr:rowOff>
    </xdr:to>
    <xdr:sp macro="" textlink="">
      <xdr:nvSpPr>
        <xdr:cNvPr id="143" name="フローチャート: 判断 142"/>
        <xdr:cNvSpPr/>
      </xdr:nvSpPr>
      <xdr:spPr>
        <a:xfrm>
          <a:off x="2286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104157</xdr:rowOff>
    </xdr:from>
    <xdr:ext cx="762000" cy="259045"/>
    <xdr:sp macro="" textlink="">
      <xdr:nvSpPr>
        <xdr:cNvPr id="144" name="テキスト ボックス 143"/>
        <xdr:cNvSpPr txBox="1"/>
      </xdr:nvSpPr>
      <xdr:spPr>
        <a:xfrm>
          <a:off x="1955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104775</xdr:rowOff>
    </xdr:from>
    <xdr:to>
      <xdr:col>7</xdr:col>
      <xdr:colOff>31750</xdr:colOff>
      <xdr:row>62</xdr:row>
      <xdr:rowOff>34925</xdr:rowOff>
    </xdr:to>
    <xdr:sp macro="" textlink="">
      <xdr:nvSpPr>
        <xdr:cNvPr id="145" name="フローチャート: 判断 144"/>
        <xdr:cNvSpPr/>
      </xdr:nvSpPr>
      <xdr:spPr>
        <a:xfrm>
          <a:off x="1397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45102</xdr:rowOff>
    </xdr:from>
    <xdr:ext cx="762000" cy="259045"/>
    <xdr:sp macro="" textlink="">
      <xdr:nvSpPr>
        <xdr:cNvPr id="146" name="テキスト ボックス 145"/>
        <xdr:cNvSpPr txBox="1"/>
      </xdr:nvSpPr>
      <xdr:spPr>
        <a:xfrm>
          <a:off x="1066800" y="1033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146473</xdr:rowOff>
    </xdr:from>
    <xdr:to>
      <xdr:col>23</xdr:col>
      <xdr:colOff>184150</xdr:colOff>
      <xdr:row>63</xdr:row>
      <xdr:rowOff>76623</xdr:rowOff>
    </xdr:to>
    <xdr:sp macro="" textlink="">
      <xdr:nvSpPr>
        <xdr:cNvPr id="152" name="楕円 151"/>
        <xdr:cNvSpPr/>
      </xdr:nvSpPr>
      <xdr:spPr>
        <a:xfrm>
          <a:off x="49022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118550</xdr:rowOff>
    </xdr:from>
    <xdr:ext cx="762000" cy="259045"/>
    <xdr:sp macro="" textlink="">
      <xdr:nvSpPr>
        <xdr:cNvPr id="153" name="財政構造の弾力性該当値テキスト"/>
        <xdr:cNvSpPr txBox="1"/>
      </xdr:nvSpPr>
      <xdr:spPr>
        <a:xfrm>
          <a:off x="5041900" y="10748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21802</xdr:rowOff>
    </xdr:from>
    <xdr:to>
      <xdr:col>19</xdr:col>
      <xdr:colOff>184150</xdr:colOff>
      <xdr:row>62</xdr:row>
      <xdr:rowOff>123402</xdr:rowOff>
    </xdr:to>
    <xdr:sp macro="" textlink="">
      <xdr:nvSpPr>
        <xdr:cNvPr id="154" name="楕円 153"/>
        <xdr:cNvSpPr/>
      </xdr:nvSpPr>
      <xdr:spPr>
        <a:xfrm>
          <a:off x="40640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108179</xdr:rowOff>
    </xdr:from>
    <xdr:ext cx="736600" cy="259045"/>
    <xdr:sp macro="" textlink="">
      <xdr:nvSpPr>
        <xdr:cNvPr id="155" name="テキスト ボックス 154"/>
        <xdr:cNvSpPr txBox="1"/>
      </xdr:nvSpPr>
      <xdr:spPr>
        <a:xfrm>
          <a:off x="3733800" y="10738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12277</xdr:rowOff>
    </xdr:from>
    <xdr:to>
      <xdr:col>15</xdr:col>
      <xdr:colOff>133350</xdr:colOff>
      <xdr:row>61</xdr:row>
      <xdr:rowOff>113877</xdr:rowOff>
    </xdr:to>
    <xdr:sp macro="" textlink="">
      <xdr:nvSpPr>
        <xdr:cNvPr id="156" name="楕円 155"/>
        <xdr:cNvSpPr/>
      </xdr:nvSpPr>
      <xdr:spPr>
        <a:xfrm>
          <a:off x="3175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124054</xdr:rowOff>
    </xdr:from>
    <xdr:ext cx="762000" cy="259045"/>
    <xdr:sp macro="" textlink="">
      <xdr:nvSpPr>
        <xdr:cNvPr id="157" name="テキスト ボックス 156"/>
        <xdr:cNvSpPr txBox="1"/>
      </xdr:nvSpPr>
      <xdr:spPr>
        <a:xfrm>
          <a:off x="2844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108796</xdr:rowOff>
    </xdr:from>
    <xdr:to>
      <xdr:col>11</xdr:col>
      <xdr:colOff>82550</xdr:colOff>
      <xdr:row>62</xdr:row>
      <xdr:rowOff>38946</xdr:rowOff>
    </xdr:to>
    <xdr:sp macro="" textlink="">
      <xdr:nvSpPr>
        <xdr:cNvPr id="158" name="楕円 157"/>
        <xdr:cNvSpPr/>
      </xdr:nvSpPr>
      <xdr:spPr>
        <a:xfrm>
          <a:off x="2286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49123</xdr:rowOff>
    </xdr:from>
    <xdr:ext cx="762000" cy="259045"/>
    <xdr:sp macro="" textlink="">
      <xdr:nvSpPr>
        <xdr:cNvPr id="159" name="テキスト ボックス 158"/>
        <xdr:cNvSpPr txBox="1"/>
      </xdr:nvSpPr>
      <xdr:spPr>
        <a:xfrm>
          <a:off x="1955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136948</xdr:rowOff>
    </xdr:from>
    <xdr:to>
      <xdr:col>7</xdr:col>
      <xdr:colOff>31750</xdr:colOff>
      <xdr:row>62</xdr:row>
      <xdr:rowOff>67098</xdr:rowOff>
    </xdr:to>
    <xdr:sp macro="" textlink="">
      <xdr:nvSpPr>
        <xdr:cNvPr id="160" name="楕円 159"/>
        <xdr:cNvSpPr/>
      </xdr:nvSpPr>
      <xdr:spPr>
        <a:xfrm>
          <a:off x="13970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51875</xdr:rowOff>
    </xdr:from>
    <xdr:ext cx="762000" cy="259045"/>
    <xdr:sp macro="" textlink="">
      <xdr:nvSpPr>
        <xdr:cNvPr id="161" name="テキスト ボックス 160"/>
        <xdr:cNvSpPr txBox="1"/>
      </xdr:nvSpPr>
      <xdr:spPr>
        <a:xfrm>
          <a:off x="1066800" y="1068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[310,531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類似団体平均と比べ高くなる要因は、分母となる人口が年々減少傾向にあることも一つであるが、維持補修費が高額で推移していることが大きく影響している。</a:t>
          </a:r>
        </a:p>
        <a:p>
          <a:r>
            <a:rPr kumimoji="1" lang="ja-JP" altLang="en-US" sz="1300">
              <a:latin typeface="ＭＳ Ｐゴシック" panose="020B0600070205080204" pitchFamily="50" charset="-128"/>
              <a:ea typeface="ＭＳ Ｐゴシック" panose="020B0600070205080204" pitchFamily="50" charset="-128"/>
            </a:rPr>
            <a:t>　本町は山形県内でも有数の豪雪地帯であり、維持補修費のうち除雪経費が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割を占めており、地理的要因によるところが大きい。今後ともこれらを含めた経費について動向を見極めながら抑制していく必要がある。</a:t>
          </a: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xdr:cNvCxnSpPr/>
      </xdr:nvCxnSpPr>
      <xdr:spPr>
        <a:xfrm flipV="1">
          <a:off x="4953000" y="13847790"/>
          <a:ext cx="0" cy="14276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xdr:cNvSpPr txBox="1"/>
      </xdr:nvSpPr>
      <xdr:spPr>
        <a:xfrm>
          <a:off x="5041900" y="152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xdr:cNvCxnSpPr/>
      </xdr:nvCxnSpPr>
      <xdr:spPr>
        <a:xfrm>
          <a:off x="4864100" y="1527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xdr:cNvSpPr txBox="1"/>
      </xdr:nvSpPr>
      <xdr:spPr>
        <a:xfrm>
          <a:off x="5041900" y="1359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xdr:cNvCxnSpPr/>
      </xdr:nvCxnSpPr>
      <xdr:spPr>
        <a:xfrm>
          <a:off x="4864100" y="1384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146293</xdr:rowOff>
    </xdr:from>
    <xdr:to>
      <xdr:col>23</xdr:col>
      <xdr:colOff>133350</xdr:colOff>
      <xdr:row>84</xdr:row>
      <xdr:rowOff>67145</xdr:rowOff>
    </xdr:to>
    <xdr:cxnSp macro="">
      <xdr:nvCxnSpPr>
        <xdr:cNvPr id="198" name="直線コネクタ 197"/>
        <xdr:cNvCxnSpPr/>
      </xdr:nvCxnSpPr>
      <xdr:spPr>
        <a:xfrm>
          <a:off x="4114800" y="14376643"/>
          <a:ext cx="838200" cy="9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73941</xdr:rowOff>
    </xdr:from>
    <xdr:ext cx="762000" cy="259045"/>
    <xdr:sp macro="" textlink="">
      <xdr:nvSpPr>
        <xdr:cNvPr id="199" name="人件費・物件費等の状況平均値テキスト"/>
        <xdr:cNvSpPr txBox="1"/>
      </xdr:nvSpPr>
      <xdr:spPr>
        <a:xfrm>
          <a:off x="5041900" y="13961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xdr:cNvSpPr/>
      </xdr:nvSpPr>
      <xdr:spPr>
        <a:xfrm>
          <a:off x="49022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66173</xdr:rowOff>
    </xdr:from>
    <xdr:to>
      <xdr:col>19</xdr:col>
      <xdr:colOff>133350</xdr:colOff>
      <xdr:row>83</xdr:row>
      <xdr:rowOff>146293</xdr:rowOff>
    </xdr:to>
    <xdr:cxnSp macro="">
      <xdr:nvCxnSpPr>
        <xdr:cNvPr id="201" name="直線コネクタ 200"/>
        <xdr:cNvCxnSpPr/>
      </xdr:nvCxnSpPr>
      <xdr:spPr>
        <a:xfrm>
          <a:off x="3225800" y="14296523"/>
          <a:ext cx="889000" cy="8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xdr:cNvSpPr/>
      </xdr:nvSpPr>
      <xdr:spPr>
        <a:xfrm>
          <a:off x="4064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9994</xdr:rowOff>
    </xdr:from>
    <xdr:ext cx="736600" cy="259045"/>
    <xdr:sp macro="" textlink="">
      <xdr:nvSpPr>
        <xdr:cNvPr id="203" name="テキスト ボックス 202"/>
        <xdr:cNvSpPr txBox="1"/>
      </xdr:nvSpPr>
      <xdr:spPr>
        <a:xfrm>
          <a:off x="3733800" y="13897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66173</xdr:rowOff>
    </xdr:from>
    <xdr:to>
      <xdr:col>15</xdr:col>
      <xdr:colOff>82550</xdr:colOff>
      <xdr:row>83</xdr:row>
      <xdr:rowOff>100271</xdr:rowOff>
    </xdr:to>
    <xdr:cxnSp macro="">
      <xdr:nvCxnSpPr>
        <xdr:cNvPr id="204" name="直線コネクタ 203"/>
        <xdr:cNvCxnSpPr/>
      </xdr:nvCxnSpPr>
      <xdr:spPr>
        <a:xfrm flipV="1">
          <a:off x="2336800" y="14296523"/>
          <a:ext cx="889000" cy="3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xdr:cNvSpPr/>
      </xdr:nvSpPr>
      <xdr:spPr>
        <a:xfrm>
          <a:off x="3175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150958</xdr:rowOff>
    </xdr:from>
    <xdr:ext cx="762000" cy="259045"/>
    <xdr:sp macro="" textlink="">
      <xdr:nvSpPr>
        <xdr:cNvPr id="206" name="テキスト ボックス 205"/>
        <xdr:cNvSpPr txBox="1"/>
      </xdr:nvSpPr>
      <xdr:spPr>
        <a:xfrm>
          <a:off x="2844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62153</xdr:rowOff>
    </xdr:from>
    <xdr:to>
      <xdr:col>11</xdr:col>
      <xdr:colOff>31750</xdr:colOff>
      <xdr:row>83</xdr:row>
      <xdr:rowOff>100271</xdr:rowOff>
    </xdr:to>
    <xdr:cxnSp macro="">
      <xdr:nvCxnSpPr>
        <xdr:cNvPr id="207" name="直線コネクタ 206"/>
        <xdr:cNvCxnSpPr/>
      </xdr:nvCxnSpPr>
      <xdr:spPr>
        <a:xfrm>
          <a:off x="1447800" y="14292503"/>
          <a:ext cx="889000" cy="3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35520</xdr:rowOff>
    </xdr:from>
    <xdr:to>
      <xdr:col>11</xdr:col>
      <xdr:colOff>82550</xdr:colOff>
      <xdr:row>82</xdr:row>
      <xdr:rowOff>137120</xdr:rowOff>
    </xdr:to>
    <xdr:sp macro="" textlink="">
      <xdr:nvSpPr>
        <xdr:cNvPr id="208" name="フローチャート: 判断 207"/>
        <xdr:cNvSpPr/>
      </xdr:nvSpPr>
      <xdr:spPr>
        <a:xfrm>
          <a:off x="2286000" y="1409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147297</xdr:rowOff>
    </xdr:from>
    <xdr:ext cx="762000" cy="259045"/>
    <xdr:sp macro="" textlink="">
      <xdr:nvSpPr>
        <xdr:cNvPr id="209" name="テキスト ボックス 208"/>
        <xdr:cNvSpPr txBox="1"/>
      </xdr:nvSpPr>
      <xdr:spPr>
        <a:xfrm>
          <a:off x="1955800" y="1386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149334</xdr:rowOff>
    </xdr:from>
    <xdr:to>
      <xdr:col>7</xdr:col>
      <xdr:colOff>31750</xdr:colOff>
      <xdr:row>82</xdr:row>
      <xdr:rowOff>79484</xdr:rowOff>
    </xdr:to>
    <xdr:sp macro="" textlink="">
      <xdr:nvSpPr>
        <xdr:cNvPr id="210" name="フローチャート: 判断 209"/>
        <xdr:cNvSpPr/>
      </xdr:nvSpPr>
      <xdr:spPr>
        <a:xfrm>
          <a:off x="1397000" y="1403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89661</xdr:rowOff>
    </xdr:from>
    <xdr:ext cx="762000" cy="259045"/>
    <xdr:sp macro="" textlink="">
      <xdr:nvSpPr>
        <xdr:cNvPr id="211" name="テキスト ボックス 210"/>
        <xdr:cNvSpPr txBox="1"/>
      </xdr:nvSpPr>
      <xdr:spPr>
        <a:xfrm>
          <a:off x="1066800" y="1380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16345</xdr:rowOff>
    </xdr:from>
    <xdr:to>
      <xdr:col>23</xdr:col>
      <xdr:colOff>184150</xdr:colOff>
      <xdr:row>84</xdr:row>
      <xdr:rowOff>117945</xdr:rowOff>
    </xdr:to>
    <xdr:sp macro="" textlink="">
      <xdr:nvSpPr>
        <xdr:cNvPr id="217" name="楕円 216"/>
        <xdr:cNvSpPr/>
      </xdr:nvSpPr>
      <xdr:spPr>
        <a:xfrm>
          <a:off x="4902200" y="1441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159872</xdr:rowOff>
    </xdr:from>
    <xdr:ext cx="762000" cy="259045"/>
    <xdr:sp macro="" textlink="">
      <xdr:nvSpPr>
        <xdr:cNvPr id="218" name="人件費・物件費等の状況該当値テキスト"/>
        <xdr:cNvSpPr txBox="1"/>
      </xdr:nvSpPr>
      <xdr:spPr>
        <a:xfrm>
          <a:off x="5041900" y="14390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95493</xdr:rowOff>
    </xdr:from>
    <xdr:to>
      <xdr:col>19</xdr:col>
      <xdr:colOff>184150</xdr:colOff>
      <xdr:row>84</xdr:row>
      <xdr:rowOff>25643</xdr:rowOff>
    </xdr:to>
    <xdr:sp macro="" textlink="">
      <xdr:nvSpPr>
        <xdr:cNvPr id="219" name="楕円 218"/>
        <xdr:cNvSpPr/>
      </xdr:nvSpPr>
      <xdr:spPr>
        <a:xfrm>
          <a:off x="4064000" y="1432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10420</xdr:rowOff>
    </xdr:from>
    <xdr:ext cx="736600" cy="259045"/>
    <xdr:sp macro="" textlink="">
      <xdr:nvSpPr>
        <xdr:cNvPr id="220" name="テキスト ボックス 219"/>
        <xdr:cNvSpPr txBox="1"/>
      </xdr:nvSpPr>
      <xdr:spPr>
        <a:xfrm>
          <a:off x="3733800" y="14412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15373</xdr:rowOff>
    </xdr:from>
    <xdr:to>
      <xdr:col>15</xdr:col>
      <xdr:colOff>133350</xdr:colOff>
      <xdr:row>83</xdr:row>
      <xdr:rowOff>116973</xdr:rowOff>
    </xdr:to>
    <xdr:sp macro="" textlink="">
      <xdr:nvSpPr>
        <xdr:cNvPr id="221" name="楕円 220"/>
        <xdr:cNvSpPr/>
      </xdr:nvSpPr>
      <xdr:spPr>
        <a:xfrm>
          <a:off x="3175000" y="142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101750</xdr:rowOff>
    </xdr:from>
    <xdr:ext cx="762000" cy="259045"/>
    <xdr:sp macro="" textlink="">
      <xdr:nvSpPr>
        <xdr:cNvPr id="222" name="テキスト ボックス 221"/>
        <xdr:cNvSpPr txBox="1"/>
      </xdr:nvSpPr>
      <xdr:spPr>
        <a:xfrm>
          <a:off x="2844800" y="143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49471</xdr:rowOff>
    </xdr:from>
    <xdr:to>
      <xdr:col>11</xdr:col>
      <xdr:colOff>82550</xdr:colOff>
      <xdr:row>83</xdr:row>
      <xdr:rowOff>151071</xdr:rowOff>
    </xdr:to>
    <xdr:sp macro="" textlink="">
      <xdr:nvSpPr>
        <xdr:cNvPr id="223" name="楕円 222"/>
        <xdr:cNvSpPr/>
      </xdr:nvSpPr>
      <xdr:spPr>
        <a:xfrm>
          <a:off x="2286000" y="1427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135848</xdr:rowOff>
    </xdr:from>
    <xdr:ext cx="762000" cy="259045"/>
    <xdr:sp macro="" textlink="">
      <xdr:nvSpPr>
        <xdr:cNvPr id="224" name="テキスト ボックス 223"/>
        <xdr:cNvSpPr txBox="1"/>
      </xdr:nvSpPr>
      <xdr:spPr>
        <a:xfrm>
          <a:off x="1955800" y="14366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11353</xdr:rowOff>
    </xdr:from>
    <xdr:to>
      <xdr:col>7</xdr:col>
      <xdr:colOff>31750</xdr:colOff>
      <xdr:row>83</xdr:row>
      <xdr:rowOff>112953</xdr:rowOff>
    </xdr:to>
    <xdr:sp macro="" textlink="">
      <xdr:nvSpPr>
        <xdr:cNvPr id="225" name="楕円 224"/>
        <xdr:cNvSpPr/>
      </xdr:nvSpPr>
      <xdr:spPr>
        <a:xfrm>
          <a:off x="1397000" y="1424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97730</xdr:rowOff>
    </xdr:from>
    <xdr:ext cx="762000" cy="259045"/>
    <xdr:sp macro="" textlink="">
      <xdr:nvSpPr>
        <xdr:cNvPr id="226" name="テキスト ボックス 225"/>
        <xdr:cNvSpPr txBox="1"/>
      </xdr:nvSpPr>
      <xdr:spPr>
        <a:xfrm>
          <a:off x="1066800" y="14328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年度は、国家公務員の時限的（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年間）な給与特例法による措置に伴い一時的に指数が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を超えたが、同措置が無いとした場合の参考値は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年度が</a:t>
          </a:r>
          <a:r>
            <a:rPr kumimoji="1" lang="en-US" altLang="ja-JP" sz="1300">
              <a:latin typeface="ＭＳ Ｐゴシック" panose="020B0600070205080204" pitchFamily="50" charset="-128"/>
              <a:ea typeface="ＭＳ Ｐゴシック" panose="020B0600070205080204" pitchFamily="50" charset="-128"/>
            </a:rPr>
            <a:t>95.3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96.3</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98.4</a:t>
          </a:r>
          <a:r>
            <a:rPr kumimoji="1" lang="ja-JP" altLang="en-US" sz="1300">
              <a:latin typeface="ＭＳ Ｐゴシック" panose="020B0600070205080204" pitchFamily="50" charset="-128"/>
              <a:ea typeface="ＭＳ Ｐゴシック" panose="020B0600070205080204" pitchFamily="50" charset="-128"/>
            </a:rPr>
            <a:t>となったが、これは給与改定に伴う引き上げ率の上昇によるものが要因である。今後とも、国・県の勧告並びに類似団体の状況を参考に見直しを行い、一層の給与費適正化に努める。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当該数値は地方公務員給与実態調査に基づくものですが、本資料作成時点（</a:t>
          </a:r>
          <a:r>
            <a:rPr kumimoji="1" lang="en-US" altLang="ja-JP" sz="1050">
              <a:latin typeface="ＭＳ Ｐゴシック" panose="020B0600070205080204" pitchFamily="50" charset="-128"/>
              <a:ea typeface="ＭＳ Ｐゴシック" panose="020B0600070205080204" pitchFamily="50" charset="-128"/>
            </a:rPr>
            <a:t>H31.1</a:t>
          </a:r>
          <a:r>
            <a:rPr kumimoji="1" lang="ja-JP" altLang="en-US" sz="1050">
              <a:latin typeface="ＭＳ Ｐゴシック" panose="020B0600070205080204" pitchFamily="50" charset="-128"/>
              <a:ea typeface="ＭＳ Ｐゴシック" panose="020B0600070205080204" pitchFamily="50" charset="-128"/>
            </a:rPr>
            <a:t>月末）において平成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年調査結果が未公表であるため、前年度の数値を引用しています。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85</xdr:row>
      <xdr:rowOff>135164</xdr:rowOff>
    </xdr:to>
    <xdr:cxnSp macro="">
      <xdr:nvCxnSpPr>
        <xdr:cNvPr id="262" name="直線コネクタ 261"/>
        <xdr:cNvCxnSpPr/>
      </xdr:nvCxnSpPr>
      <xdr:spPr>
        <a:xfrm>
          <a:off x="16179800" y="147084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xdr:cNvSpPr txBox="1"/>
      </xdr:nvSpPr>
      <xdr:spPr>
        <a:xfrm>
          <a:off x="17106900" y="1423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xdr:cNvSpPr/>
      </xdr:nvSpPr>
      <xdr:spPr>
        <a:xfrm>
          <a:off x="169672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170543</xdr:rowOff>
    </xdr:to>
    <xdr:cxnSp macro="">
      <xdr:nvCxnSpPr>
        <xdr:cNvPr id="265" name="直線コネクタ 264"/>
        <xdr:cNvCxnSpPr/>
      </xdr:nvCxnSpPr>
      <xdr:spPr>
        <a:xfrm flipV="1">
          <a:off x="15290800" y="1470841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86</xdr:row>
      <xdr:rowOff>170543</xdr:rowOff>
    </xdr:to>
    <xdr:cxnSp macro="">
      <xdr:nvCxnSpPr>
        <xdr:cNvPr id="268" name="直線コネクタ 267"/>
        <xdr:cNvCxnSpPr/>
      </xdr:nvCxnSpPr>
      <xdr:spPr>
        <a:xfrm>
          <a:off x="14401800" y="14685434"/>
          <a:ext cx="889000" cy="2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80329</xdr:rowOff>
    </xdr:from>
    <xdr:ext cx="762000" cy="259045"/>
    <xdr:sp macro="" textlink="">
      <xdr:nvSpPr>
        <xdr:cNvPr id="270" name="テキスト ボックス 269"/>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76805</xdr:rowOff>
    </xdr:from>
    <xdr:to>
      <xdr:col>68</xdr:col>
      <xdr:colOff>152400</xdr:colOff>
      <xdr:row>85</xdr:row>
      <xdr:rowOff>112184</xdr:rowOff>
    </xdr:to>
    <xdr:cxnSp macro="">
      <xdr:nvCxnSpPr>
        <xdr:cNvPr id="271" name="直線コネクタ 270"/>
        <xdr:cNvCxnSpPr/>
      </xdr:nvCxnSpPr>
      <xdr:spPr>
        <a:xfrm>
          <a:off x="13512800" y="14478605"/>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48079</xdr:rowOff>
    </xdr:from>
    <xdr:to>
      <xdr:col>68</xdr:col>
      <xdr:colOff>203200</xdr:colOff>
      <xdr:row>83</xdr:row>
      <xdr:rowOff>149679</xdr:rowOff>
    </xdr:to>
    <xdr:sp macro="" textlink="">
      <xdr:nvSpPr>
        <xdr:cNvPr id="272" name="フローチャート: 判断 271"/>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73" name="テキスト ボックス 272"/>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25098</xdr:rowOff>
    </xdr:from>
    <xdr:to>
      <xdr:col>64</xdr:col>
      <xdr:colOff>152400</xdr:colOff>
      <xdr:row>83</xdr:row>
      <xdr:rowOff>126698</xdr:rowOff>
    </xdr:to>
    <xdr:sp macro="" textlink="">
      <xdr:nvSpPr>
        <xdr:cNvPr id="274" name="フローチャート: 判断 273"/>
        <xdr:cNvSpPr/>
      </xdr:nvSpPr>
      <xdr:spPr>
        <a:xfrm>
          <a:off x="13462000" y="142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136875</xdr:rowOff>
    </xdr:from>
    <xdr:ext cx="762000" cy="259045"/>
    <xdr:sp macro="" textlink="">
      <xdr:nvSpPr>
        <xdr:cNvPr id="275" name="テキスト ボックス 274"/>
        <xdr:cNvSpPr txBox="1"/>
      </xdr:nvSpPr>
      <xdr:spPr>
        <a:xfrm>
          <a:off x="13131800" y="1402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81" name="楕円 280"/>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82" name="給与水準   （国との比較）該当値テキスト"/>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83" name="楕円 282"/>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84" name="テキスト ボックス 283"/>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85" name="楕円 284"/>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86" name="テキスト ボックス 285"/>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7" name="楕円 286"/>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88" name="テキスト ボックス 287"/>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26005</xdr:rowOff>
    </xdr:from>
    <xdr:to>
      <xdr:col>64</xdr:col>
      <xdr:colOff>152400</xdr:colOff>
      <xdr:row>84</xdr:row>
      <xdr:rowOff>127605</xdr:rowOff>
    </xdr:to>
    <xdr:sp macro="" textlink="">
      <xdr:nvSpPr>
        <xdr:cNvPr id="289" name="楕円 288"/>
        <xdr:cNvSpPr/>
      </xdr:nvSpPr>
      <xdr:spPr>
        <a:xfrm>
          <a:off x="13462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112382</xdr:rowOff>
    </xdr:from>
    <xdr:ext cx="762000" cy="259045"/>
    <xdr:sp macro="" textlink="">
      <xdr:nvSpPr>
        <xdr:cNvPr id="290" name="テキスト ボックス 289"/>
        <xdr:cNvSpPr txBox="1"/>
      </xdr:nvSpPr>
      <xdr:spPr>
        <a:xfrm>
          <a:off x="13131800" y="1451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年度まで実施した第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次行政改革大綱（集中改革プラン）では職員削減目標▲</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％に対し▲</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％の実績をあげ、計画期間終了後も新規採用抑制等の取組により平成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年度の職員数は平成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年度に対して</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名減少しているものの、人口の急速な減少により、職員数の割合は類似団体平均を上回ってしまう状況にある。</a:t>
          </a:r>
        </a:p>
        <a:p>
          <a:r>
            <a:rPr kumimoji="1" lang="ja-JP" altLang="en-US" sz="1300">
              <a:latin typeface="ＭＳ Ｐゴシック" panose="020B0600070205080204" pitchFamily="50" charset="-128"/>
              <a:ea typeface="ＭＳ Ｐゴシック" panose="020B0600070205080204" pitchFamily="50" charset="-128"/>
            </a:rPr>
            <a:t>　今後は、退職者が減少する中ではあるが、現在の職員数を基準に事務改善委員会などによる業務量の把握を行い、定員管理を検討していく。</a:t>
          </a:r>
        </a:p>
      </xdr:txBody>
    </xdr:sp>
    <xdr:clientData/>
  </xdr:twoCellAnchor>
  <xdr:oneCellAnchor>
    <xdr:from>
      <xdr:col>61</xdr:col>
      <xdr:colOff>6350</xdr:colOff>
      <xdr:row>54</xdr:row>
      <xdr:rowOff>139700</xdr:rowOff>
    </xdr:from>
    <xdr:ext cx="349839" cy="225703"/>
    <xdr:sp macro="" textlink="">
      <xdr:nvSpPr>
        <xdr:cNvPr id="304" name="テキスト ボックス 30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xdr:cNvCxnSpPr/>
      </xdr:nvCxnSpPr>
      <xdr:spPr>
        <a:xfrm flipV="1">
          <a:off x="17018000" y="10042144"/>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xdr:cNvSpPr txBox="1"/>
      </xdr:nvSpPr>
      <xdr:spPr>
        <a:xfrm>
          <a:off x="17106900" y="112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xdr:cNvCxnSpPr/>
      </xdr:nvCxnSpPr>
      <xdr:spPr>
        <a:xfrm>
          <a:off x="16929100" y="1126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xdr:cNvSpPr txBox="1"/>
      </xdr:nvSpPr>
      <xdr:spPr>
        <a:xfrm>
          <a:off x="17106900" y="978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xdr:cNvCxnSpPr/>
      </xdr:nvCxnSpPr>
      <xdr:spPr>
        <a:xfrm>
          <a:off x="16929100" y="1004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102489</xdr:rowOff>
    </xdr:from>
    <xdr:to>
      <xdr:col>81</xdr:col>
      <xdr:colOff>44450</xdr:colOff>
      <xdr:row>61</xdr:row>
      <xdr:rowOff>130842</xdr:rowOff>
    </xdr:to>
    <xdr:cxnSp macro="">
      <xdr:nvCxnSpPr>
        <xdr:cNvPr id="321" name="直線コネクタ 320"/>
        <xdr:cNvCxnSpPr/>
      </xdr:nvCxnSpPr>
      <xdr:spPr>
        <a:xfrm>
          <a:off x="16179800" y="10560939"/>
          <a:ext cx="8382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15860</xdr:rowOff>
    </xdr:from>
    <xdr:ext cx="762000" cy="259045"/>
    <xdr:sp macro="" textlink="">
      <xdr:nvSpPr>
        <xdr:cNvPr id="322" name="定員管理の状況平均値テキスト"/>
        <xdr:cNvSpPr txBox="1"/>
      </xdr:nvSpPr>
      <xdr:spPr>
        <a:xfrm>
          <a:off x="17106900" y="10131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xdr:cNvSpPr/>
      </xdr:nvSpPr>
      <xdr:spPr>
        <a:xfrm>
          <a:off x="16967200" y="1028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81979</xdr:rowOff>
    </xdr:from>
    <xdr:to>
      <xdr:col>77</xdr:col>
      <xdr:colOff>44450</xdr:colOff>
      <xdr:row>61</xdr:row>
      <xdr:rowOff>102489</xdr:rowOff>
    </xdr:to>
    <xdr:cxnSp macro="">
      <xdr:nvCxnSpPr>
        <xdr:cNvPr id="324" name="直線コネクタ 323"/>
        <xdr:cNvCxnSpPr/>
      </xdr:nvCxnSpPr>
      <xdr:spPr>
        <a:xfrm>
          <a:off x="15290800" y="10540429"/>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xdr:cNvSpPr/>
      </xdr:nvSpPr>
      <xdr:spPr>
        <a:xfrm>
          <a:off x="16129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123176</xdr:rowOff>
    </xdr:from>
    <xdr:ext cx="736600" cy="259045"/>
    <xdr:sp macro="" textlink="">
      <xdr:nvSpPr>
        <xdr:cNvPr id="326" name="テキスト ボックス 325"/>
        <xdr:cNvSpPr txBox="1"/>
      </xdr:nvSpPr>
      <xdr:spPr>
        <a:xfrm>
          <a:off x="15798800" y="100672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50609</xdr:rowOff>
    </xdr:from>
    <xdr:to>
      <xdr:col>72</xdr:col>
      <xdr:colOff>203200</xdr:colOff>
      <xdr:row>61</xdr:row>
      <xdr:rowOff>81979</xdr:rowOff>
    </xdr:to>
    <xdr:cxnSp macro="">
      <xdr:nvCxnSpPr>
        <xdr:cNvPr id="327" name="直線コネクタ 326"/>
        <xdr:cNvCxnSpPr/>
      </xdr:nvCxnSpPr>
      <xdr:spPr>
        <a:xfrm>
          <a:off x="14401800" y="10509059"/>
          <a:ext cx="889000" cy="3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xdr:cNvSpPr/>
      </xdr:nvSpPr>
      <xdr:spPr>
        <a:xfrm>
          <a:off x="15240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86980</xdr:rowOff>
    </xdr:from>
    <xdr:ext cx="762000" cy="259045"/>
    <xdr:sp macro="" textlink="">
      <xdr:nvSpPr>
        <xdr:cNvPr id="329" name="テキスト ボックス 328"/>
        <xdr:cNvSpPr txBox="1"/>
      </xdr:nvSpPr>
      <xdr:spPr>
        <a:xfrm>
          <a:off x="14909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157512</xdr:rowOff>
    </xdr:from>
    <xdr:to>
      <xdr:col>68</xdr:col>
      <xdr:colOff>152400</xdr:colOff>
      <xdr:row>61</xdr:row>
      <xdr:rowOff>50609</xdr:rowOff>
    </xdr:to>
    <xdr:cxnSp macro="">
      <xdr:nvCxnSpPr>
        <xdr:cNvPr id="330" name="直線コネクタ 329"/>
        <xdr:cNvCxnSpPr/>
      </xdr:nvCxnSpPr>
      <xdr:spPr>
        <a:xfrm>
          <a:off x="13512800" y="10444512"/>
          <a:ext cx="889000" cy="6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1143</xdr:rowOff>
    </xdr:from>
    <xdr:to>
      <xdr:col>68</xdr:col>
      <xdr:colOff>203200</xdr:colOff>
      <xdr:row>60</xdr:row>
      <xdr:rowOff>102743</xdr:rowOff>
    </xdr:to>
    <xdr:sp macro="" textlink="">
      <xdr:nvSpPr>
        <xdr:cNvPr id="331" name="フローチャート: 判断 330"/>
        <xdr:cNvSpPr/>
      </xdr:nvSpPr>
      <xdr:spPr>
        <a:xfrm>
          <a:off x="14351000" y="1028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112920</xdr:rowOff>
    </xdr:from>
    <xdr:ext cx="762000" cy="259045"/>
    <xdr:sp macro="" textlink="">
      <xdr:nvSpPr>
        <xdr:cNvPr id="332" name="テキスト ボックス 331"/>
        <xdr:cNvSpPr txBox="1"/>
      </xdr:nvSpPr>
      <xdr:spPr>
        <a:xfrm>
          <a:off x="14020800" y="1005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161734</xdr:rowOff>
    </xdr:from>
    <xdr:to>
      <xdr:col>64</xdr:col>
      <xdr:colOff>152400</xdr:colOff>
      <xdr:row>60</xdr:row>
      <xdr:rowOff>91884</xdr:rowOff>
    </xdr:to>
    <xdr:sp macro="" textlink="">
      <xdr:nvSpPr>
        <xdr:cNvPr id="333" name="フローチャート: 判断 332"/>
        <xdr:cNvSpPr/>
      </xdr:nvSpPr>
      <xdr:spPr>
        <a:xfrm>
          <a:off x="13462000" y="1027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102061</xdr:rowOff>
    </xdr:from>
    <xdr:ext cx="762000" cy="259045"/>
    <xdr:sp macro="" textlink="">
      <xdr:nvSpPr>
        <xdr:cNvPr id="334" name="テキスト ボックス 333"/>
        <xdr:cNvSpPr txBox="1"/>
      </xdr:nvSpPr>
      <xdr:spPr>
        <a:xfrm>
          <a:off x="13131800" y="1004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80042</xdr:rowOff>
    </xdr:from>
    <xdr:to>
      <xdr:col>81</xdr:col>
      <xdr:colOff>95250</xdr:colOff>
      <xdr:row>62</xdr:row>
      <xdr:rowOff>10192</xdr:rowOff>
    </xdr:to>
    <xdr:sp macro="" textlink="">
      <xdr:nvSpPr>
        <xdr:cNvPr id="340" name="楕円 339"/>
        <xdr:cNvSpPr/>
      </xdr:nvSpPr>
      <xdr:spPr>
        <a:xfrm>
          <a:off x="16967200" y="1053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52119</xdr:rowOff>
    </xdr:from>
    <xdr:ext cx="762000" cy="259045"/>
    <xdr:sp macro="" textlink="">
      <xdr:nvSpPr>
        <xdr:cNvPr id="341" name="定員管理の状況該当値テキスト"/>
        <xdr:cNvSpPr txBox="1"/>
      </xdr:nvSpPr>
      <xdr:spPr>
        <a:xfrm>
          <a:off x="17106900" y="10510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51689</xdr:rowOff>
    </xdr:from>
    <xdr:to>
      <xdr:col>77</xdr:col>
      <xdr:colOff>95250</xdr:colOff>
      <xdr:row>61</xdr:row>
      <xdr:rowOff>153289</xdr:rowOff>
    </xdr:to>
    <xdr:sp macro="" textlink="">
      <xdr:nvSpPr>
        <xdr:cNvPr id="342" name="楕円 341"/>
        <xdr:cNvSpPr/>
      </xdr:nvSpPr>
      <xdr:spPr>
        <a:xfrm>
          <a:off x="16129000" y="1051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138066</xdr:rowOff>
    </xdr:from>
    <xdr:ext cx="736600" cy="259045"/>
    <xdr:sp macro="" textlink="">
      <xdr:nvSpPr>
        <xdr:cNvPr id="343" name="テキスト ボックス 342"/>
        <xdr:cNvSpPr txBox="1"/>
      </xdr:nvSpPr>
      <xdr:spPr>
        <a:xfrm>
          <a:off x="15798800" y="10596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31179</xdr:rowOff>
    </xdr:from>
    <xdr:to>
      <xdr:col>73</xdr:col>
      <xdr:colOff>44450</xdr:colOff>
      <xdr:row>61</xdr:row>
      <xdr:rowOff>132779</xdr:rowOff>
    </xdr:to>
    <xdr:sp macro="" textlink="">
      <xdr:nvSpPr>
        <xdr:cNvPr id="344" name="楕円 343"/>
        <xdr:cNvSpPr/>
      </xdr:nvSpPr>
      <xdr:spPr>
        <a:xfrm>
          <a:off x="15240000" y="104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117556</xdr:rowOff>
    </xdr:from>
    <xdr:ext cx="762000" cy="259045"/>
    <xdr:sp macro="" textlink="">
      <xdr:nvSpPr>
        <xdr:cNvPr id="345" name="テキスト ボックス 344"/>
        <xdr:cNvSpPr txBox="1"/>
      </xdr:nvSpPr>
      <xdr:spPr>
        <a:xfrm>
          <a:off x="14909800" y="105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171259</xdr:rowOff>
    </xdr:from>
    <xdr:to>
      <xdr:col>68</xdr:col>
      <xdr:colOff>203200</xdr:colOff>
      <xdr:row>61</xdr:row>
      <xdr:rowOff>101409</xdr:rowOff>
    </xdr:to>
    <xdr:sp macro="" textlink="">
      <xdr:nvSpPr>
        <xdr:cNvPr id="346" name="楕円 345"/>
        <xdr:cNvSpPr/>
      </xdr:nvSpPr>
      <xdr:spPr>
        <a:xfrm>
          <a:off x="14351000" y="1045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86186</xdr:rowOff>
    </xdr:from>
    <xdr:ext cx="762000" cy="259045"/>
    <xdr:sp macro="" textlink="">
      <xdr:nvSpPr>
        <xdr:cNvPr id="347" name="テキスト ボックス 346"/>
        <xdr:cNvSpPr txBox="1"/>
      </xdr:nvSpPr>
      <xdr:spPr>
        <a:xfrm>
          <a:off x="14020800" y="10544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106712</xdr:rowOff>
    </xdr:from>
    <xdr:to>
      <xdr:col>64</xdr:col>
      <xdr:colOff>152400</xdr:colOff>
      <xdr:row>61</xdr:row>
      <xdr:rowOff>36862</xdr:rowOff>
    </xdr:to>
    <xdr:sp macro="" textlink="">
      <xdr:nvSpPr>
        <xdr:cNvPr id="348" name="楕円 347"/>
        <xdr:cNvSpPr/>
      </xdr:nvSpPr>
      <xdr:spPr>
        <a:xfrm>
          <a:off x="13462000" y="1039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21639</xdr:rowOff>
    </xdr:from>
    <xdr:ext cx="762000" cy="259045"/>
    <xdr:sp macro="" textlink="">
      <xdr:nvSpPr>
        <xdr:cNvPr id="349" name="テキスト ボックス 348"/>
        <xdr:cNvSpPr txBox="1"/>
      </xdr:nvSpPr>
      <xdr:spPr>
        <a:xfrm>
          <a:off x="13131800" y="1048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年度まで実施した第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次行政改革大綱（集中改革プラン）に則り、投資事業を大幅に抑制したことから、平成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年度に起債発行許可団体から協議団体となり、平成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年度決算では</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％となっている。しかし、平成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実施した町民体育館整備事業や、今後、社会資本整備総合交付金事業等の大規模事業に伴う地方債発行と償還が見込まれており、当該比率が上昇することが見込まれるため、投資事業の年度間調整や抑制を行いながら、新規発行の抑制（歳入総額の</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％以内）に努め、現在の水準を維持する。</a:t>
          </a:r>
        </a:p>
      </xdr:txBody>
    </xdr:sp>
    <xdr:clientData/>
  </xdr:twoCellAnchor>
  <xdr:oneCellAnchor>
    <xdr:from>
      <xdr:col>61</xdr:col>
      <xdr:colOff>6350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xdr:cNvCxnSpPr/>
      </xdr:nvCxnSpPr>
      <xdr:spPr>
        <a:xfrm flipV="1">
          <a:off x="17018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162378</xdr:rowOff>
    </xdr:from>
    <xdr:to>
      <xdr:col>81</xdr:col>
      <xdr:colOff>44450</xdr:colOff>
      <xdr:row>42</xdr:row>
      <xdr:rowOff>59872</xdr:rowOff>
    </xdr:to>
    <xdr:cxnSp macro="">
      <xdr:nvCxnSpPr>
        <xdr:cNvPr id="385" name="直線コネクタ 384"/>
        <xdr:cNvCxnSpPr/>
      </xdr:nvCxnSpPr>
      <xdr:spPr>
        <a:xfrm flipV="1">
          <a:off x="16179800" y="7191828"/>
          <a:ext cx="8382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58255</xdr:rowOff>
    </xdr:from>
    <xdr:ext cx="762000" cy="259045"/>
    <xdr:sp macro="" textlink="">
      <xdr:nvSpPr>
        <xdr:cNvPr id="386" name="公債費負担の状況平均値テキスト"/>
        <xdr:cNvSpPr txBox="1"/>
      </xdr:nvSpPr>
      <xdr:spPr>
        <a:xfrm>
          <a:off x="17106900" y="6744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59872</xdr:rowOff>
    </xdr:from>
    <xdr:to>
      <xdr:col>77</xdr:col>
      <xdr:colOff>44450</xdr:colOff>
      <xdr:row>42</xdr:row>
      <xdr:rowOff>117324</xdr:rowOff>
    </xdr:to>
    <xdr:cxnSp macro="">
      <xdr:nvCxnSpPr>
        <xdr:cNvPr id="388" name="直線コネクタ 387"/>
        <xdr:cNvCxnSpPr/>
      </xdr:nvCxnSpPr>
      <xdr:spPr>
        <a:xfrm flipV="1">
          <a:off x="15290800" y="7260772"/>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164996</xdr:rowOff>
    </xdr:from>
    <xdr:ext cx="736600" cy="259045"/>
    <xdr:sp macro="" textlink="">
      <xdr:nvSpPr>
        <xdr:cNvPr id="390" name="テキスト ボックス 389"/>
        <xdr:cNvSpPr txBox="1"/>
      </xdr:nvSpPr>
      <xdr:spPr>
        <a:xfrm>
          <a:off x="15798800" y="6680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117324</xdr:rowOff>
    </xdr:from>
    <xdr:to>
      <xdr:col>72</xdr:col>
      <xdr:colOff>203200</xdr:colOff>
      <xdr:row>43</xdr:row>
      <xdr:rowOff>14817</xdr:rowOff>
    </xdr:to>
    <xdr:cxnSp macro="">
      <xdr:nvCxnSpPr>
        <xdr:cNvPr id="391" name="直線コネクタ 390"/>
        <xdr:cNvCxnSpPr/>
      </xdr:nvCxnSpPr>
      <xdr:spPr>
        <a:xfrm flipV="1">
          <a:off x="14401800" y="731822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xdr:cNvSpPr/>
      </xdr:nvSpPr>
      <xdr:spPr>
        <a:xfrm>
          <a:off x="15240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85470</xdr:rowOff>
    </xdr:from>
    <xdr:ext cx="762000" cy="259045"/>
    <xdr:sp macro="" textlink="">
      <xdr:nvSpPr>
        <xdr:cNvPr id="393" name="テキスト ボックス 392"/>
        <xdr:cNvSpPr txBox="1"/>
      </xdr:nvSpPr>
      <xdr:spPr>
        <a:xfrm>
          <a:off x="14909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164193</xdr:rowOff>
    </xdr:to>
    <xdr:cxnSp macro="">
      <xdr:nvCxnSpPr>
        <xdr:cNvPr id="394" name="直線コネクタ 393"/>
        <xdr:cNvCxnSpPr/>
      </xdr:nvCxnSpPr>
      <xdr:spPr>
        <a:xfrm flipV="1">
          <a:off x="13512800" y="7387167"/>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5" name="フローチャート: 判断 394"/>
        <xdr:cNvSpPr/>
      </xdr:nvSpPr>
      <xdr:spPr>
        <a:xfrm>
          <a:off x="14351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74886</xdr:rowOff>
    </xdr:from>
    <xdr:ext cx="762000" cy="259045"/>
    <xdr:sp macro="" textlink="">
      <xdr:nvSpPr>
        <xdr:cNvPr id="396" name="テキスト ボックス 395"/>
        <xdr:cNvSpPr txBox="1"/>
      </xdr:nvSpPr>
      <xdr:spPr>
        <a:xfrm>
          <a:off x="14020800" y="69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78015</xdr:rowOff>
    </xdr:from>
    <xdr:to>
      <xdr:col>64</xdr:col>
      <xdr:colOff>152400</xdr:colOff>
      <xdr:row>43</xdr:row>
      <xdr:rowOff>8165</xdr:rowOff>
    </xdr:to>
    <xdr:sp macro="" textlink="">
      <xdr:nvSpPr>
        <xdr:cNvPr id="397" name="フローチャート: 判断 396"/>
        <xdr:cNvSpPr/>
      </xdr:nvSpPr>
      <xdr:spPr>
        <a:xfrm>
          <a:off x="13462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18342</xdr:rowOff>
    </xdr:from>
    <xdr:ext cx="762000" cy="259045"/>
    <xdr:sp macro="" textlink="">
      <xdr:nvSpPr>
        <xdr:cNvPr id="398" name="テキスト ボックス 397"/>
        <xdr:cNvSpPr txBox="1"/>
      </xdr:nvSpPr>
      <xdr:spPr>
        <a:xfrm>
          <a:off x="13131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111578</xdr:rowOff>
    </xdr:from>
    <xdr:to>
      <xdr:col>81</xdr:col>
      <xdr:colOff>95250</xdr:colOff>
      <xdr:row>42</xdr:row>
      <xdr:rowOff>41728</xdr:rowOff>
    </xdr:to>
    <xdr:sp macro="" textlink="">
      <xdr:nvSpPr>
        <xdr:cNvPr id="404" name="楕円 403"/>
        <xdr:cNvSpPr/>
      </xdr:nvSpPr>
      <xdr:spPr>
        <a:xfrm>
          <a:off x="16967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83655</xdr:rowOff>
    </xdr:from>
    <xdr:ext cx="762000" cy="259045"/>
    <xdr:sp macro="" textlink="">
      <xdr:nvSpPr>
        <xdr:cNvPr id="405" name="公債費負担の状況該当値テキスト"/>
        <xdr:cNvSpPr txBox="1"/>
      </xdr:nvSpPr>
      <xdr:spPr>
        <a:xfrm>
          <a:off x="17106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9072</xdr:rowOff>
    </xdr:from>
    <xdr:to>
      <xdr:col>77</xdr:col>
      <xdr:colOff>95250</xdr:colOff>
      <xdr:row>42</xdr:row>
      <xdr:rowOff>110672</xdr:rowOff>
    </xdr:to>
    <xdr:sp macro="" textlink="">
      <xdr:nvSpPr>
        <xdr:cNvPr id="406" name="楕円 405"/>
        <xdr:cNvSpPr/>
      </xdr:nvSpPr>
      <xdr:spPr>
        <a:xfrm>
          <a:off x="16129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95449</xdr:rowOff>
    </xdr:from>
    <xdr:ext cx="736600" cy="259045"/>
    <xdr:sp macro="" textlink="">
      <xdr:nvSpPr>
        <xdr:cNvPr id="407" name="テキスト ボックス 406"/>
        <xdr:cNvSpPr txBox="1"/>
      </xdr:nvSpPr>
      <xdr:spPr>
        <a:xfrm>
          <a:off x="15798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66524</xdr:rowOff>
    </xdr:from>
    <xdr:to>
      <xdr:col>73</xdr:col>
      <xdr:colOff>44450</xdr:colOff>
      <xdr:row>42</xdr:row>
      <xdr:rowOff>168124</xdr:rowOff>
    </xdr:to>
    <xdr:sp macro="" textlink="">
      <xdr:nvSpPr>
        <xdr:cNvPr id="408" name="楕円 407"/>
        <xdr:cNvSpPr/>
      </xdr:nvSpPr>
      <xdr:spPr>
        <a:xfrm>
          <a:off x="152400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152901</xdr:rowOff>
    </xdr:from>
    <xdr:ext cx="762000" cy="259045"/>
    <xdr:sp macro="" textlink="">
      <xdr:nvSpPr>
        <xdr:cNvPr id="409" name="テキスト ボックス 408"/>
        <xdr:cNvSpPr txBox="1"/>
      </xdr:nvSpPr>
      <xdr:spPr>
        <a:xfrm>
          <a:off x="14909800" y="73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macro="" textlink="">
      <xdr:nvSpPr>
        <xdr:cNvPr id="410" name="楕円 409"/>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macro="" textlink="">
      <xdr:nvSpPr>
        <xdr:cNvPr id="411" name="テキスト ボックス 410"/>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113393</xdr:rowOff>
    </xdr:from>
    <xdr:to>
      <xdr:col>64</xdr:col>
      <xdr:colOff>152400</xdr:colOff>
      <xdr:row>44</xdr:row>
      <xdr:rowOff>43543</xdr:rowOff>
    </xdr:to>
    <xdr:sp macro="" textlink="">
      <xdr:nvSpPr>
        <xdr:cNvPr id="412" name="楕円 411"/>
        <xdr:cNvSpPr/>
      </xdr:nvSpPr>
      <xdr:spPr>
        <a:xfrm>
          <a:off x="13462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28320</xdr:rowOff>
    </xdr:from>
    <xdr:ext cx="762000" cy="259045"/>
    <xdr:sp macro="" textlink="">
      <xdr:nvSpPr>
        <xdr:cNvPr id="413" name="テキスト ボックス 412"/>
        <xdr:cNvSpPr txBox="1"/>
      </xdr:nvSpPr>
      <xdr:spPr>
        <a:xfrm>
          <a:off x="13131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将来負担額について、水道事業会計の準元利償還金の減少や町主導で設立した特別養護老人ホームに関する借入金の償還終了（平成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年度）による債務負担行為に基づく支出予定額が減少しているため、全体として比率は減少傾向にある。</a:t>
          </a:r>
        </a:p>
        <a:p>
          <a:r>
            <a:rPr kumimoji="1" lang="ja-JP" altLang="en-US" sz="1300">
              <a:latin typeface="ＭＳ Ｐゴシック" panose="020B0600070205080204" pitchFamily="50" charset="-128"/>
              <a:ea typeface="ＭＳ Ｐゴシック" panose="020B0600070205080204" pitchFamily="50" charset="-128"/>
            </a:rPr>
            <a:t>　今後、財政状況に依っては充当可能基金が減少し、比率が上昇することが考えられるため、引き続き事業実施にあたってはその必要性を峻別し、財政の健全化に努める。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xdr:cNvCxnSpPr/>
      </xdr:nvCxnSpPr>
      <xdr:spPr>
        <a:xfrm flipV="1">
          <a:off x="17018000" y="2370667"/>
          <a:ext cx="0" cy="1374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xdr:cNvSpPr txBox="1"/>
      </xdr:nvSpPr>
      <xdr:spPr>
        <a:xfrm>
          <a:off x="17106900" y="371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xdr:cNvCxnSpPr/>
      </xdr:nvCxnSpPr>
      <xdr:spPr>
        <a:xfrm>
          <a:off x="16929100" y="374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160316</xdr:rowOff>
    </xdr:from>
    <xdr:to>
      <xdr:col>81</xdr:col>
      <xdr:colOff>44450</xdr:colOff>
      <xdr:row>14</xdr:row>
      <xdr:rowOff>25866</xdr:rowOff>
    </xdr:to>
    <xdr:cxnSp macro="">
      <xdr:nvCxnSpPr>
        <xdr:cNvPr id="447" name="直線コネクタ 446"/>
        <xdr:cNvCxnSpPr/>
      </xdr:nvCxnSpPr>
      <xdr:spPr>
        <a:xfrm flipV="1">
          <a:off x="16179800" y="2389166"/>
          <a:ext cx="838200" cy="3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25866</xdr:rowOff>
    </xdr:from>
    <xdr:to>
      <xdr:col>77</xdr:col>
      <xdr:colOff>44450</xdr:colOff>
      <xdr:row>14</xdr:row>
      <xdr:rowOff>28279</xdr:rowOff>
    </xdr:to>
    <xdr:cxnSp macro="">
      <xdr:nvCxnSpPr>
        <xdr:cNvPr id="450" name="直線コネクタ 449"/>
        <xdr:cNvCxnSpPr/>
      </xdr:nvCxnSpPr>
      <xdr:spPr>
        <a:xfrm flipV="1">
          <a:off x="15290800" y="2426166"/>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20235</xdr:rowOff>
    </xdr:from>
    <xdr:to>
      <xdr:col>72</xdr:col>
      <xdr:colOff>203200</xdr:colOff>
      <xdr:row>14</xdr:row>
      <xdr:rowOff>28279</xdr:rowOff>
    </xdr:to>
    <xdr:cxnSp macro="">
      <xdr:nvCxnSpPr>
        <xdr:cNvPr id="453" name="直線コネクタ 452"/>
        <xdr:cNvCxnSpPr/>
      </xdr:nvCxnSpPr>
      <xdr:spPr>
        <a:xfrm>
          <a:off x="14401800" y="2420535"/>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4" name="フローチャート: 判断 453"/>
        <xdr:cNvSpPr/>
      </xdr:nvSpPr>
      <xdr:spPr>
        <a:xfrm>
          <a:off x="15240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5" name="テキスト ボックス 454"/>
        <xdr:cNvSpPr txBox="1"/>
      </xdr:nvSpPr>
      <xdr:spPr>
        <a:xfrm>
          <a:off x="14909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20235</xdr:rowOff>
    </xdr:from>
    <xdr:to>
      <xdr:col>68</xdr:col>
      <xdr:colOff>152400</xdr:colOff>
      <xdr:row>14</xdr:row>
      <xdr:rowOff>78952</xdr:rowOff>
    </xdr:to>
    <xdr:cxnSp macro="">
      <xdr:nvCxnSpPr>
        <xdr:cNvPr id="456" name="直線コネクタ 455"/>
        <xdr:cNvCxnSpPr/>
      </xdr:nvCxnSpPr>
      <xdr:spPr>
        <a:xfrm flipV="1">
          <a:off x="13512800" y="2420535"/>
          <a:ext cx="8890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63542</xdr:rowOff>
    </xdr:from>
    <xdr:to>
      <xdr:col>68</xdr:col>
      <xdr:colOff>203200</xdr:colOff>
      <xdr:row>14</xdr:row>
      <xdr:rowOff>165142</xdr:rowOff>
    </xdr:to>
    <xdr:sp macro="" textlink="">
      <xdr:nvSpPr>
        <xdr:cNvPr id="457" name="フローチャート: 判断 456"/>
        <xdr:cNvSpPr/>
      </xdr:nvSpPr>
      <xdr:spPr>
        <a:xfrm>
          <a:off x="14351000" y="246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149919</xdr:rowOff>
    </xdr:from>
    <xdr:ext cx="762000" cy="259045"/>
    <xdr:sp macro="" textlink="">
      <xdr:nvSpPr>
        <xdr:cNvPr id="458" name="テキスト ボックス 457"/>
        <xdr:cNvSpPr txBox="1"/>
      </xdr:nvSpPr>
      <xdr:spPr>
        <a:xfrm>
          <a:off x="14020800" y="25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84455</xdr:rowOff>
    </xdr:from>
    <xdr:to>
      <xdr:col>64</xdr:col>
      <xdr:colOff>152400</xdr:colOff>
      <xdr:row>15</xdr:row>
      <xdr:rowOff>14605</xdr:rowOff>
    </xdr:to>
    <xdr:sp macro="" textlink="">
      <xdr:nvSpPr>
        <xdr:cNvPr id="459" name="フローチャート: 判断 458"/>
        <xdr:cNvSpPr/>
      </xdr:nvSpPr>
      <xdr:spPr>
        <a:xfrm>
          <a:off x="13462000" y="248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170832</xdr:rowOff>
    </xdr:from>
    <xdr:ext cx="762000" cy="259045"/>
    <xdr:sp macro="" textlink="">
      <xdr:nvSpPr>
        <xdr:cNvPr id="460" name="テキスト ボックス 459"/>
        <xdr:cNvSpPr txBox="1"/>
      </xdr:nvSpPr>
      <xdr:spPr>
        <a:xfrm>
          <a:off x="13131800" y="2571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109516</xdr:rowOff>
    </xdr:from>
    <xdr:to>
      <xdr:col>81</xdr:col>
      <xdr:colOff>95250</xdr:colOff>
      <xdr:row>14</xdr:row>
      <xdr:rowOff>39666</xdr:rowOff>
    </xdr:to>
    <xdr:sp macro="" textlink="">
      <xdr:nvSpPr>
        <xdr:cNvPr id="466" name="楕円 465"/>
        <xdr:cNvSpPr/>
      </xdr:nvSpPr>
      <xdr:spPr>
        <a:xfrm>
          <a:off x="16967200" y="233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81593</xdr:rowOff>
    </xdr:from>
    <xdr:ext cx="762000" cy="259045"/>
    <xdr:sp macro="" textlink="">
      <xdr:nvSpPr>
        <xdr:cNvPr id="467" name="将来負担の状況該当値テキスト"/>
        <xdr:cNvSpPr txBox="1"/>
      </xdr:nvSpPr>
      <xdr:spPr>
        <a:xfrm>
          <a:off x="17106900" y="231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146516</xdr:rowOff>
    </xdr:from>
    <xdr:to>
      <xdr:col>77</xdr:col>
      <xdr:colOff>95250</xdr:colOff>
      <xdr:row>14</xdr:row>
      <xdr:rowOff>76666</xdr:rowOff>
    </xdr:to>
    <xdr:sp macro="" textlink="">
      <xdr:nvSpPr>
        <xdr:cNvPr id="468" name="楕円 467"/>
        <xdr:cNvSpPr/>
      </xdr:nvSpPr>
      <xdr:spPr>
        <a:xfrm>
          <a:off x="16129000" y="237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61443</xdr:rowOff>
    </xdr:from>
    <xdr:ext cx="736600" cy="259045"/>
    <xdr:sp macro="" textlink="">
      <xdr:nvSpPr>
        <xdr:cNvPr id="469" name="テキスト ボックス 468"/>
        <xdr:cNvSpPr txBox="1"/>
      </xdr:nvSpPr>
      <xdr:spPr>
        <a:xfrm>
          <a:off x="15798800" y="2461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148929</xdr:rowOff>
    </xdr:from>
    <xdr:to>
      <xdr:col>73</xdr:col>
      <xdr:colOff>44450</xdr:colOff>
      <xdr:row>14</xdr:row>
      <xdr:rowOff>79079</xdr:rowOff>
    </xdr:to>
    <xdr:sp macro="" textlink="">
      <xdr:nvSpPr>
        <xdr:cNvPr id="470" name="楕円 469"/>
        <xdr:cNvSpPr/>
      </xdr:nvSpPr>
      <xdr:spPr>
        <a:xfrm>
          <a:off x="15240000" y="237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63856</xdr:rowOff>
    </xdr:from>
    <xdr:ext cx="762000" cy="259045"/>
    <xdr:sp macro="" textlink="">
      <xdr:nvSpPr>
        <xdr:cNvPr id="471" name="テキスト ボックス 470"/>
        <xdr:cNvSpPr txBox="1"/>
      </xdr:nvSpPr>
      <xdr:spPr>
        <a:xfrm>
          <a:off x="14909800" y="246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140885</xdr:rowOff>
    </xdr:from>
    <xdr:to>
      <xdr:col>68</xdr:col>
      <xdr:colOff>203200</xdr:colOff>
      <xdr:row>14</xdr:row>
      <xdr:rowOff>71035</xdr:rowOff>
    </xdr:to>
    <xdr:sp macro="" textlink="">
      <xdr:nvSpPr>
        <xdr:cNvPr id="472" name="楕円 471"/>
        <xdr:cNvSpPr/>
      </xdr:nvSpPr>
      <xdr:spPr>
        <a:xfrm>
          <a:off x="14351000" y="236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81212</xdr:rowOff>
    </xdr:from>
    <xdr:ext cx="762000" cy="259045"/>
    <xdr:sp macro="" textlink="">
      <xdr:nvSpPr>
        <xdr:cNvPr id="473" name="テキスト ボックス 472"/>
        <xdr:cNvSpPr txBox="1"/>
      </xdr:nvSpPr>
      <xdr:spPr>
        <a:xfrm>
          <a:off x="14020800" y="213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28152</xdr:rowOff>
    </xdr:from>
    <xdr:to>
      <xdr:col>64</xdr:col>
      <xdr:colOff>152400</xdr:colOff>
      <xdr:row>14</xdr:row>
      <xdr:rowOff>129752</xdr:rowOff>
    </xdr:to>
    <xdr:sp macro="" textlink="">
      <xdr:nvSpPr>
        <xdr:cNvPr id="474" name="楕円 473"/>
        <xdr:cNvSpPr/>
      </xdr:nvSpPr>
      <xdr:spPr>
        <a:xfrm>
          <a:off x="13462000" y="24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139929</xdr:rowOff>
    </xdr:from>
    <xdr:ext cx="762000" cy="259045"/>
    <xdr:sp macro="" textlink="">
      <xdr:nvSpPr>
        <xdr:cNvPr id="475" name="テキスト ボックス 474"/>
        <xdr:cNvSpPr txBox="1"/>
      </xdr:nvSpPr>
      <xdr:spPr>
        <a:xfrm>
          <a:off x="13131800" y="219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5,502
393.19
5,723,624
5,496,188
155,593
3,150,421
6,736,981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類似団体平均と比較すると、</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高くなっているが、職員数の増や給与改定に伴う期末勤勉手当等の増が影響している。そのほか、ゴミ処理及び消防業務を一部事務組合が行っており、当組合の人件費分に充てる負担金や病院事業などの公営企業会計の人件費に充てる繰出金といった人件費に準ずる費用を合計した場合の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人当たりの歳出決算額はさらに上回っており、今後はこれらも含めた人件費関連経費全体について、抑制していく必要がある。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xdr:cNvCxnSpPr/>
      </xdr:nvCxnSpPr>
      <xdr:spPr>
        <a:xfrm flipV="1">
          <a:off x="4826000" y="58602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xdr:cNvSpPr txBox="1"/>
      </xdr:nvSpPr>
      <xdr:spPr>
        <a:xfrm>
          <a:off x="4914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xdr:cNvCxnSpPr/>
      </xdr:nvCxnSpPr>
      <xdr:spPr>
        <a:xfrm>
          <a:off x="4737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xdr:cNvSpPr txBox="1"/>
      </xdr:nvSpPr>
      <xdr:spPr>
        <a:xfrm>
          <a:off x="4914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xdr:cNvCxnSpPr/>
      </xdr:nvCxnSpPr>
      <xdr:spPr>
        <a:xfrm>
          <a:off x="4737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28702</xdr:rowOff>
    </xdr:from>
    <xdr:to>
      <xdr:col>24</xdr:col>
      <xdr:colOff>25400</xdr:colOff>
      <xdr:row>37</xdr:row>
      <xdr:rowOff>74422</xdr:rowOff>
    </xdr:to>
    <xdr:cxnSp macro="">
      <xdr:nvCxnSpPr>
        <xdr:cNvPr id="64" name="直線コネクタ 63"/>
        <xdr:cNvCxnSpPr/>
      </xdr:nvCxnSpPr>
      <xdr:spPr>
        <a:xfrm>
          <a:off x="3987800" y="63723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152163</xdr:rowOff>
    </xdr:from>
    <xdr:ext cx="762000" cy="259045"/>
    <xdr:sp macro="" textlink="">
      <xdr:nvSpPr>
        <xdr:cNvPr id="65" name="人件費平均値テキスト"/>
        <xdr:cNvSpPr txBox="1"/>
      </xdr:nvSpPr>
      <xdr:spPr>
        <a:xfrm>
          <a:off x="4914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xdr:cNvSpPr/>
      </xdr:nvSpPr>
      <xdr:spPr>
        <a:xfrm>
          <a:off x="4775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136144</xdr:rowOff>
    </xdr:from>
    <xdr:to>
      <xdr:col>19</xdr:col>
      <xdr:colOff>187325</xdr:colOff>
      <xdr:row>37</xdr:row>
      <xdr:rowOff>28702</xdr:rowOff>
    </xdr:to>
    <xdr:cxnSp macro="">
      <xdr:nvCxnSpPr>
        <xdr:cNvPr id="67" name="直線コネクタ 66"/>
        <xdr:cNvCxnSpPr/>
      </xdr:nvCxnSpPr>
      <xdr:spPr>
        <a:xfrm>
          <a:off x="3098800" y="63083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136144</xdr:rowOff>
    </xdr:to>
    <xdr:cxnSp macro="">
      <xdr:nvCxnSpPr>
        <xdr:cNvPr id="70" name="直線コネクタ 69"/>
        <xdr:cNvCxnSpPr/>
      </xdr:nvCxnSpPr>
      <xdr:spPr>
        <a:xfrm>
          <a:off x="2209800" y="62580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23131</xdr:rowOff>
    </xdr:from>
    <xdr:ext cx="762000" cy="259045"/>
    <xdr:sp macro="" textlink="">
      <xdr:nvSpPr>
        <xdr:cNvPr id="72" name="テキスト ボックス 71"/>
        <xdr:cNvSpPr txBox="1"/>
      </xdr:nvSpPr>
      <xdr:spPr>
        <a:xfrm>
          <a:off x="2717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37</xdr:row>
      <xdr:rowOff>5842</xdr:rowOff>
    </xdr:to>
    <xdr:cxnSp macro="">
      <xdr:nvCxnSpPr>
        <xdr:cNvPr id="73" name="直線コネクタ 72"/>
        <xdr:cNvCxnSpPr/>
      </xdr:nvCxnSpPr>
      <xdr:spPr>
        <a:xfrm flipV="1">
          <a:off x="1320800" y="62580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19050</xdr:rowOff>
    </xdr:from>
    <xdr:to>
      <xdr:col>11</xdr:col>
      <xdr:colOff>60325</xdr:colOff>
      <xdr:row>37</xdr:row>
      <xdr:rowOff>120650</xdr:rowOff>
    </xdr:to>
    <xdr:sp macro="" textlink="">
      <xdr:nvSpPr>
        <xdr:cNvPr id="74" name="フローチャート: 判断 73"/>
        <xdr:cNvSpPr/>
      </xdr:nvSpPr>
      <xdr:spPr>
        <a:xfrm>
          <a:off x="2159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75" name="テキスト ボックス 74"/>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76" name="フローチャート: 判断 75"/>
        <xdr:cNvSpPr/>
      </xdr:nvSpPr>
      <xdr:spPr>
        <a:xfrm>
          <a:off x="1270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77995</xdr:rowOff>
    </xdr:from>
    <xdr:ext cx="762000" cy="259045"/>
    <xdr:sp macro="" textlink="">
      <xdr:nvSpPr>
        <xdr:cNvPr id="77" name="テキスト ボックス 76"/>
        <xdr:cNvSpPr txBox="1"/>
      </xdr:nvSpPr>
      <xdr:spPr>
        <a:xfrm>
          <a:off x="939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23622</xdr:rowOff>
    </xdr:from>
    <xdr:to>
      <xdr:col>24</xdr:col>
      <xdr:colOff>76200</xdr:colOff>
      <xdr:row>37</xdr:row>
      <xdr:rowOff>125222</xdr:rowOff>
    </xdr:to>
    <xdr:sp macro="" textlink="">
      <xdr:nvSpPr>
        <xdr:cNvPr id="83" name="楕円 82"/>
        <xdr:cNvSpPr/>
      </xdr:nvSpPr>
      <xdr:spPr>
        <a:xfrm>
          <a:off x="4775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167149</xdr:rowOff>
    </xdr:from>
    <xdr:ext cx="762000" cy="259045"/>
    <xdr:sp macro="" textlink="">
      <xdr:nvSpPr>
        <xdr:cNvPr id="84" name="人件費該当値テキスト"/>
        <xdr:cNvSpPr txBox="1"/>
      </xdr:nvSpPr>
      <xdr:spPr>
        <a:xfrm>
          <a:off x="49149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149352</xdr:rowOff>
    </xdr:from>
    <xdr:to>
      <xdr:col>20</xdr:col>
      <xdr:colOff>38100</xdr:colOff>
      <xdr:row>37</xdr:row>
      <xdr:rowOff>79502</xdr:rowOff>
    </xdr:to>
    <xdr:sp macro="" textlink="">
      <xdr:nvSpPr>
        <xdr:cNvPr id="85" name="楕円 84"/>
        <xdr:cNvSpPr/>
      </xdr:nvSpPr>
      <xdr:spPr>
        <a:xfrm>
          <a:off x="3937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86" name="テキスト ボックス 85"/>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85344</xdr:rowOff>
    </xdr:from>
    <xdr:to>
      <xdr:col>15</xdr:col>
      <xdr:colOff>149225</xdr:colOff>
      <xdr:row>37</xdr:row>
      <xdr:rowOff>15494</xdr:rowOff>
    </xdr:to>
    <xdr:sp macro="" textlink="">
      <xdr:nvSpPr>
        <xdr:cNvPr id="87" name="楕円 86"/>
        <xdr:cNvSpPr/>
      </xdr:nvSpPr>
      <xdr:spPr>
        <a:xfrm>
          <a:off x="3048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25671</xdr:rowOff>
    </xdr:from>
    <xdr:ext cx="762000" cy="259045"/>
    <xdr:sp macro="" textlink="">
      <xdr:nvSpPr>
        <xdr:cNvPr id="88" name="テキスト ボックス 87"/>
        <xdr:cNvSpPr txBox="1"/>
      </xdr:nvSpPr>
      <xdr:spPr>
        <a:xfrm>
          <a:off x="2717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91" name="楕円 90"/>
        <xdr:cNvSpPr/>
      </xdr:nvSpPr>
      <xdr:spPr>
        <a:xfrm>
          <a:off x="1270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92" name="テキスト ボックス 91"/>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物件費に係る経常収支比率が増加している要因は、公共施設の経年劣化等による修繕及び取壊し費用の増加や、業務の委託化を推進した結果、職員人件費等から委託料（物件費）へ移行したためである。</a:t>
          </a:r>
        </a:p>
        <a:p>
          <a:r>
            <a:rPr kumimoji="1" lang="ja-JP" altLang="en-US" sz="1300">
              <a:latin typeface="ＭＳ Ｐゴシック" panose="020B0600070205080204" pitchFamily="50" charset="-128"/>
              <a:ea typeface="ＭＳ Ｐゴシック" panose="020B0600070205080204" pitchFamily="50" charset="-128"/>
            </a:rPr>
            <a:t>　具体的には温泉・観光施設などの管理について、指定管理者制度を導入している。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xdr:cNvCxnSpPr/>
      </xdr:nvCxnSpPr>
      <xdr:spPr>
        <a:xfrm flipV="1">
          <a:off x="16510000" y="228155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104140</xdr:rowOff>
    </xdr:from>
    <xdr:to>
      <xdr:col>82</xdr:col>
      <xdr:colOff>107950</xdr:colOff>
      <xdr:row>14</xdr:row>
      <xdr:rowOff>149860</xdr:rowOff>
    </xdr:to>
    <xdr:cxnSp macro="">
      <xdr:nvCxnSpPr>
        <xdr:cNvPr id="121" name="直線コネクタ 120"/>
        <xdr:cNvCxnSpPr/>
      </xdr:nvCxnSpPr>
      <xdr:spPr>
        <a:xfrm>
          <a:off x="15671800" y="25044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25417</xdr:rowOff>
    </xdr:from>
    <xdr:ext cx="762000" cy="259045"/>
    <xdr:sp macro="" textlink="">
      <xdr:nvSpPr>
        <xdr:cNvPr id="122" name="物件費平均値テキスト"/>
        <xdr:cNvSpPr txBox="1"/>
      </xdr:nvSpPr>
      <xdr:spPr>
        <a:xfrm>
          <a:off x="16598900" y="2597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35560</xdr:rowOff>
    </xdr:from>
    <xdr:to>
      <xdr:col>78</xdr:col>
      <xdr:colOff>69850</xdr:colOff>
      <xdr:row>14</xdr:row>
      <xdr:rowOff>104140</xdr:rowOff>
    </xdr:to>
    <xdr:cxnSp macro="">
      <xdr:nvCxnSpPr>
        <xdr:cNvPr id="124" name="直線コネクタ 123"/>
        <xdr:cNvCxnSpPr/>
      </xdr:nvCxnSpPr>
      <xdr:spPr>
        <a:xfrm>
          <a:off x="14782800" y="2435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6" name="テキスト ボックス 125"/>
        <xdr:cNvSpPr txBox="1"/>
      </xdr:nvSpPr>
      <xdr:spPr>
        <a:xfrm>
          <a:off x="15290800" y="26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18415</xdr:rowOff>
    </xdr:from>
    <xdr:to>
      <xdr:col>73</xdr:col>
      <xdr:colOff>180975</xdr:colOff>
      <xdr:row>14</xdr:row>
      <xdr:rowOff>35560</xdr:rowOff>
    </xdr:to>
    <xdr:cxnSp macro="">
      <xdr:nvCxnSpPr>
        <xdr:cNvPr id="127" name="直線コネクタ 126"/>
        <xdr:cNvCxnSpPr/>
      </xdr:nvCxnSpPr>
      <xdr:spPr>
        <a:xfrm>
          <a:off x="13893800" y="24187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29" name="テキスト ボックス 128"/>
        <xdr:cNvSpPr txBox="1"/>
      </xdr:nvSpPr>
      <xdr:spPr>
        <a:xfrm>
          <a:off x="14401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167005</xdr:rowOff>
    </xdr:from>
    <xdr:to>
      <xdr:col>69</xdr:col>
      <xdr:colOff>92075</xdr:colOff>
      <xdr:row>14</xdr:row>
      <xdr:rowOff>18415</xdr:rowOff>
    </xdr:to>
    <xdr:cxnSp macro="">
      <xdr:nvCxnSpPr>
        <xdr:cNvPr id="130" name="直線コネクタ 129"/>
        <xdr:cNvCxnSpPr/>
      </xdr:nvCxnSpPr>
      <xdr:spPr>
        <a:xfrm>
          <a:off x="13004800" y="23958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156210</xdr:rowOff>
    </xdr:from>
    <xdr:to>
      <xdr:col>69</xdr:col>
      <xdr:colOff>142875</xdr:colOff>
      <xdr:row>15</xdr:row>
      <xdr:rowOff>86360</xdr:rowOff>
    </xdr:to>
    <xdr:sp macro="" textlink="">
      <xdr:nvSpPr>
        <xdr:cNvPr id="131" name="フローチャート: 判断 130"/>
        <xdr:cNvSpPr/>
      </xdr:nvSpPr>
      <xdr:spPr>
        <a:xfrm>
          <a:off x="1384300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71137</xdr:rowOff>
    </xdr:from>
    <xdr:ext cx="762000" cy="259045"/>
    <xdr:sp macro="" textlink="">
      <xdr:nvSpPr>
        <xdr:cNvPr id="132" name="テキスト ボックス 131"/>
        <xdr:cNvSpPr txBox="1"/>
      </xdr:nvSpPr>
      <xdr:spPr>
        <a:xfrm>
          <a:off x="13512800" y="26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3" name="フローチャート: 判断 132"/>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36847</xdr:rowOff>
    </xdr:from>
    <xdr:ext cx="762000" cy="259045"/>
    <xdr:sp macro="" textlink="">
      <xdr:nvSpPr>
        <xdr:cNvPr id="134" name="テキスト ボックス 133"/>
        <xdr:cNvSpPr txBox="1"/>
      </xdr:nvSpPr>
      <xdr:spPr>
        <a:xfrm>
          <a:off x="12623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99060</xdr:rowOff>
    </xdr:from>
    <xdr:to>
      <xdr:col>82</xdr:col>
      <xdr:colOff>158750</xdr:colOff>
      <xdr:row>15</xdr:row>
      <xdr:rowOff>29210</xdr:rowOff>
    </xdr:to>
    <xdr:sp macro="" textlink="">
      <xdr:nvSpPr>
        <xdr:cNvPr id="140" name="楕円 139"/>
        <xdr:cNvSpPr/>
      </xdr:nvSpPr>
      <xdr:spPr>
        <a:xfrm>
          <a:off x="164592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115587</xdr:rowOff>
    </xdr:from>
    <xdr:ext cx="762000" cy="259045"/>
    <xdr:sp macro="" textlink="">
      <xdr:nvSpPr>
        <xdr:cNvPr id="141" name="物件費該当値テキスト"/>
        <xdr:cNvSpPr txBox="1"/>
      </xdr:nvSpPr>
      <xdr:spPr>
        <a:xfrm>
          <a:off x="165989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53340</xdr:rowOff>
    </xdr:from>
    <xdr:to>
      <xdr:col>78</xdr:col>
      <xdr:colOff>120650</xdr:colOff>
      <xdr:row>14</xdr:row>
      <xdr:rowOff>154940</xdr:rowOff>
    </xdr:to>
    <xdr:sp macro="" textlink="">
      <xdr:nvSpPr>
        <xdr:cNvPr id="142" name="楕円 141"/>
        <xdr:cNvSpPr/>
      </xdr:nvSpPr>
      <xdr:spPr>
        <a:xfrm>
          <a:off x="15621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165117</xdr:rowOff>
    </xdr:from>
    <xdr:ext cx="736600" cy="259045"/>
    <xdr:sp macro="" textlink="">
      <xdr:nvSpPr>
        <xdr:cNvPr id="143" name="テキスト ボックス 142"/>
        <xdr:cNvSpPr txBox="1"/>
      </xdr:nvSpPr>
      <xdr:spPr>
        <a:xfrm>
          <a:off x="15290800" y="222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156210</xdr:rowOff>
    </xdr:from>
    <xdr:to>
      <xdr:col>74</xdr:col>
      <xdr:colOff>31750</xdr:colOff>
      <xdr:row>14</xdr:row>
      <xdr:rowOff>86360</xdr:rowOff>
    </xdr:to>
    <xdr:sp macro="" textlink="">
      <xdr:nvSpPr>
        <xdr:cNvPr id="144" name="楕円 143"/>
        <xdr:cNvSpPr/>
      </xdr:nvSpPr>
      <xdr:spPr>
        <a:xfrm>
          <a:off x="14732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96537</xdr:rowOff>
    </xdr:from>
    <xdr:ext cx="762000" cy="259045"/>
    <xdr:sp macro="" textlink="">
      <xdr:nvSpPr>
        <xdr:cNvPr id="145" name="テキスト ボックス 144"/>
        <xdr:cNvSpPr txBox="1"/>
      </xdr:nvSpPr>
      <xdr:spPr>
        <a:xfrm>
          <a:off x="14401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139065</xdr:rowOff>
    </xdr:from>
    <xdr:to>
      <xdr:col>69</xdr:col>
      <xdr:colOff>142875</xdr:colOff>
      <xdr:row>14</xdr:row>
      <xdr:rowOff>69215</xdr:rowOff>
    </xdr:to>
    <xdr:sp macro="" textlink="">
      <xdr:nvSpPr>
        <xdr:cNvPr id="146" name="楕円 145"/>
        <xdr:cNvSpPr/>
      </xdr:nvSpPr>
      <xdr:spPr>
        <a:xfrm>
          <a:off x="13843000" y="236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79392</xdr:rowOff>
    </xdr:from>
    <xdr:ext cx="762000" cy="259045"/>
    <xdr:sp macro="" textlink="">
      <xdr:nvSpPr>
        <xdr:cNvPr id="147" name="テキスト ボックス 146"/>
        <xdr:cNvSpPr txBox="1"/>
      </xdr:nvSpPr>
      <xdr:spPr>
        <a:xfrm>
          <a:off x="13512800" y="213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116205</xdr:rowOff>
    </xdr:from>
    <xdr:to>
      <xdr:col>65</xdr:col>
      <xdr:colOff>53975</xdr:colOff>
      <xdr:row>14</xdr:row>
      <xdr:rowOff>46355</xdr:rowOff>
    </xdr:to>
    <xdr:sp macro="" textlink="">
      <xdr:nvSpPr>
        <xdr:cNvPr id="148" name="楕円 147"/>
        <xdr:cNvSpPr/>
      </xdr:nvSpPr>
      <xdr:spPr>
        <a:xfrm>
          <a:off x="12954000" y="234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56532</xdr:rowOff>
    </xdr:from>
    <xdr:ext cx="762000" cy="259045"/>
    <xdr:sp macro="" textlink="">
      <xdr:nvSpPr>
        <xdr:cNvPr id="149" name="テキスト ボックス 148"/>
        <xdr:cNvSpPr txBox="1"/>
      </xdr:nvSpPr>
      <xdr:spPr>
        <a:xfrm>
          <a:off x="12623800" y="2113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扶助費に係る経常収支比率は類似団体平均を下回っているものの、前年度比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となっており、介護給付費等の障害者自立支援事業に係る額が膨らんでいることなどが要因となっている。今後も増加が見込まれることから、当該事業における対象審査の適正化等の見直しを進めるなど、総額の上昇を抑制しつつ、対象となる方に適切な事業を展開し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xdr:cNvCxnSpPr/>
      </xdr:nvCxnSpPr>
      <xdr:spPr>
        <a:xfrm flipV="1">
          <a:off x="4826000" y="9061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127000</xdr:rowOff>
    </xdr:to>
    <xdr:cxnSp macro="">
      <xdr:nvCxnSpPr>
        <xdr:cNvPr id="182" name="直線コネクタ 181"/>
        <xdr:cNvCxnSpPr/>
      </xdr:nvCxnSpPr>
      <xdr:spPr>
        <a:xfrm>
          <a:off x="3987800" y="92710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83" name="扶助費平均値テキスト"/>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12700</xdr:rowOff>
    </xdr:to>
    <xdr:cxnSp macro="">
      <xdr:nvCxnSpPr>
        <xdr:cNvPr id="185" name="直線コネクタ 184"/>
        <xdr:cNvCxnSpPr/>
      </xdr:nvCxnSpPr>
      <xdr:spPr>
        <a:xfrm>
          <a:off x="3098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187" name="テキスト ボックス 186"/>
        <xdr:cNvSpPr txBox="1"/>
      </xdr:nvSpPr>
      <xdr:spPr>
        <a:xfrm>
          <a:off x="3606800" y="955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165100</xdr:rowOff>
    </xdr:from>
    <xdr:to>
      <xdr:col>15</xdr:col>
      <xdr:colOff>98425</xdr:colOff>
      <xdr:row>54</xdr:row>
      <xdr:rowOff>12700</xdr:rowOff>
    </xdr:to>
    <xdr:cxnSp macro="">
      <xdr:nvCxnSpPr>
        <xdr:cNvPr id="188" name="直線コネクタ 187"/>
        <xdr:cNvCxnSpPr/>
      </xdr:nvCxnSpPr>
      <xdr:spPr>
        <a:xfrm>
          <a:off x="2209800" y="925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0" name="テキスト ボックス 189"/>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165100</xdr:rowOff>
    </xdr:from>
    <xdr:to>
      <xdr:col>11</xdr:col>
      <xdr:colOff>9525</xdr:colOff>
      <xdr:row>53</xdr:row>
      <xdr:rowOff>165100</xdr:rowOff>
    </xdr:to>
    <xdr:cxnSp macro="">
      <xdr:nvCxnSpPr>
        <xdr:cNvPr id="191" name="直線コネクタ 190"/>
        <xdr:cNvCxnSpPr/>
      </xdr:nvCxnSpPr>
      <xdr:spPr>
        <a:xfrm>
          <a:off x="1320800" y="9251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57150</xdr:rowOff>
    </xdr:from>
    <xdr:to>
      <xdr:col>11</xdr:col>
      <xdr:colOff>60325</xdr:colOff>
      <xdr:row>55</xdr:row>
      <xdr:rowOff>158750</xdr:rowOff>
    </xdr:to>
    <xdr:sp macro="" textlink="">
      <xdr:nvSpPr>
        <xdr:cNvPr id="192" name="フローチャート: 判断 191"/>
        <xdr:cNvSpPr/>
      </xdr:nvSpPr>
      <xdr:spPr>
        <a:xfrm>
          <a:off x="2159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143527</xdr:rowOff>
    </xdr:from>
    <xdr:ext cx="762000" cy="259045"/>
    <xdr:sp macro="" textlink="">
      <xdr:nvSpPr>
        <xdr:cNvPr id="193" name="テキスト ボックス 192"/>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194" name="フローチャート: 判断 193"/>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195" name="テキスト ボックス 194"/>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1" name="楕円 200"/>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2" name="扶助費該当値テキスト"/>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3" name="楕円 202"/>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4" name="テキスト ボックス 203"/>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5" name="楕円 204"/>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6" name="テキスト ボックス 205"/>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114300</xdr:rowOff>
    </xdr:from>
    <xdr:to>
      <xdr:col>11</xdr:col>
      <xdr:colOff>60325</xdr:colOff>
      <xdr:row>54</xdr:row>
      <xdr:rowOff>44450</xdr:rowOff>
    </xdr:to>
    <xdr:sp macro="" textlink="">
      <xdr:nvSpPr>
        <xdr:cNvPr id="207" name="楕円 206"/>
        <xdr:cNvSpPr/>
      </xdr:nvSpPr>
      <xdr:spPr>
        <a:xfrm>
          <a:off x="2159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54627</xdr:rowOff>
    </xdr:from>
    <xdr:ext cx="762000" cy="259045"/>
    <xdr:sp macro="" textlink="">
      <xdr:nvSpPr>
        <xdr:cNvPr id="208" name="テキスト ボックス 207"/>
        <xdr:cNvSpPr txBox="1"/>
      </xdr:nvSpPr>
      <xdr:spPr>
        <a:xfrm>
          <a:off x="1828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114300</xdr:rowOff>
    </xdr:from>
    <xdr:to>
      <xdr:col>6</xdr:col>
      <xdr:colOff>171450</xdr:colOff>
      <xdr:row>54</xdr:row>
      <xdr:rowOff>44450</xdr:rowOff>
    </xdr:to>
    <xdr:sp macro="" textlink="">
      <xdr:nvSpPr>
        <xdr:cNvPr id="209" name="楕円 208"/>
        <xdr:cNvSpPr/>
      </xdr:nvSpPr>
      <xdr:spPr>
        <a:xfrm>
          <a:off x="1270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54627</xdr:rowOff>
    </xdr:from>
    <xdr:ext cx="762000" cy="259045"/>
    <xdr:sp macro="" textlink="">
      <xdr:nvSpPr>
        <xdr:cNvPr id="210" name="テキスト ボックス 209"/>
        <xdr:cNvSpPr txBox="1"/>
      </xdr:nvSpPr>
      <xdr:spPr>
        <a:xfrm>
          <a:off x="939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その他に係る経常収支比率においては、後期高齢者医療に係る繰出金や、これまでに整備してきた下水道施設の維持管理経費を始め公営企業会計への繰出金による影響が大きく、類似団体と比較して高い比率を示す傾向にある。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年度比率が増加した要因としては、維持管理費</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除雪費</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が前年度と比較して、大きく増加したためである。今後とも、経費節減とともに独立採算の原則に立ち返った料金値上げの検討などにより、普通会計の負担額を減らしていくよう努める。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xdr:cNvCxnSpPr/>
      </xdr:nvCxnSpPr>
      <xdr:spPr>
        <a:xfrm flipV="1">
          <a:off x="16510000" y="9389872"/>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xdr:cNvSpPr txBox="1"/>
      </xdr:nvSpPr>
      <xdr:spPr>
        <a:xfrm>
          <a:off x="16598900" y="913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xdr:cNvCxnSpPr/>
      </xdr:nvCxnSpPr>
      <xdr:spPr>
        <a:xfrm>
          <a:off x="16421100" y="938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74422</xdr:rowOff>
    </xdr:from>
    <xdr:to>
      <xdr:col>82</xdr:col>
      <xdr:colOff>107950</xdr:colOff>
      <xdr:row>57</xdr:row>
      <xdr:rowOff>83566</xdr:rowOff>
    </xdr:to>
    <xdr:cxnSp macro="">
      <xdr:nvCxnSpPr>
        <xdr:cNvPr id="240" name="直線コネクタ 239"/>
        <xdr:cNvCxnSpPr/>
      </xdr:nvCxnSpPr>
      <xdr:spPr>
        <a:xfrm>
          <a:off x="15671800" y="98470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xdr:cNvSpPr txBox="1"/>
      </xdr:nvSpPr>
      <xdr:spPr>
        <a:xfrm>
          <a:off x="16598900" y="963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xdr:cNvSpPr/>
      </xdr:nvSpPr>
      <xdr:spPr>
        <a:xfrm>
          <a:off x="164592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149860</xdr:rowOff>
    </xdr:from>
    <xdr:to>
      <xdr:col>78</xdr:col>
      <xdr:colOff>69850</xdr:colOff>
      <xdr:row>57</xdr:row>
      <xdr:rowOff>74422</xdr:rowOff>
    </xdr:to>
    <xdr:cxnSp macro="">
      <xdr:nvCxnSpPr>
        <xdr:cNvPr id="243" name="直線コネクタ 242"/>
        <xdr:cNvCxnSpPr/>
      </xdr:nvCxnSpPr>
      <xdr:spPr>
        <a:xfrm>
          <a:off x="14782800" y="975106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5" name="テキスト ボックス 244"/>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57</xdr:row>
      <xdr:rowOff>60706</xdr:rowOff>
    </xdr:to>
    <xdr:cxnSp macro="">
      <xdr:nvCxnSpPr>
        <xdr:cNvPr id="246" name="直線コネクタ 245"/>
        <xdr:cNvCxnSpPr/>
      </xdr:nvCxnSpPr>
      <xdr:spPr>
        <a:xfrm flipV="1">
          <a:off x="13893800" y="97510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59707</xdr:rowOff>
    </xdr:from>
    <xdr:ext cx="762000" cy="259045"/>
    <xdr:sp macro="" textlink="">
      <xdr:nvSpPr>
        <xdr:cNvPr id="248" name="テキスト ボックス 247"/>
        <xdr:cNvSpPr txBox="1"/>
      </xdr:nvSpPr>
      <xdr:spPr>
        <a:xfrm>
          <a:off x="14401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57</xdr:row>
      <xdr:rowOff>110998</xdr:rowOff>
    </xdr:to>
    <xdr:cxnSp macro="">
      <xdr:nvCxnSpPr>
        <xdr:cNvPr id="249" name="直線コネクタ 248"/>
        <xdr:cNvCxnSpPr/>
      </xdr:nvCxnSpPr>
      <xdr:spPr>
        <a:xfrm flipV="1">
          <a:off x="13004800" y="98333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121920</xdr:rowOff>
    </xdr:from>
    <xdr:to>
      <xdr:col>69</xdr:col>
      <xdr:colOff>142875</xdr:colOff>
      <xdr:row>57</xdr:row>
      <xdr:rowOff>52070</xdr:rowOff>
    </xdr:to>
    <xdr:sp macro="" textlink="">
      <xdr:nvSpPr>
        <xdr:cNvPr id="250" name="フローチャート: 判断 249"/>
        <xdr:cNvSpPr/>
      </xdr:nvSpPr>
      <xdr:spPr>
        <a:xfrm>
          <a:off x="13843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62247</xdr:rowOff>
    </xdr:from>
    <xdr:ext cx="762000" cy="259045"/>
    <xdr:sp macro="" textlink="">
      <xdr:nvSpPr>
        <xdr:cNvPr id="251" name="テキスト ボックス 250"/>
        <xdr:cNvSpPr txBox="1"/>
      </xdr:nvSpPr>
      <xdr:spPr>
        <a:xfrm>
          <a:off x="13512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89916</xdr:rowOff>
    </xdr:from>
    <xdr:to>
      <xdr:col>65</xdr:col>
      <xdr:colOff>53975</xdr:colOff>
      <xdr:row>57</xdr:row>
      <xdr:rowOff>20066</xdr:rowOff>
    </xdr:to>
    <xdr:sp macro="" textlink="">
      <xdr:nvSpPr>
        <xdr:cNvPr id="252" name="フローチャート: 判断 251"/>
        <xdr:cNvSpPr/>
      </xdr:nvSpPr>
      <xdr:spPr>
        <a:xfrm>
          <a:off x="12954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30243</xdr:rowOff>
    </xdr:from>
    <xdr:ext cx="762000" cy="259045"/>
    <xdr:sp macro="" textlink="">
      <xdr:nvSpPr>
        <xdr:cNvPr id="253" name="テキスト ボックス 252"/>
        <xdr:cNvSpPr txBox="1"/>
      </xdr:nvSpPr>
      <xdr:spPr>
        <a:xfrm>
          <a:off x="12623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32766</xdr:rowOff>
    </xdr:from>
    <xdr:to>
      <xdr:col>82</xdr:col>
      <xdr:colOff>158750</xdr:colOff>
      <xdr:row>57</xdr:row>
      <xdr:rowOff>134366</xdr:rowOff>
    </xdr:to>
    <xdr:sp macro="" textlink="">
      <xdr:nvSpPr>
        <xdr:cNvPr id="259" name="楕円 258"/>
        <xdr:cNvSpPr/>
      </xdr:nvSpPr>
      <xdr:spPr>
        <a:xfrm>
          <a:off x="164592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4843</xdr:rowOff>
    </xdr:from>
    <xdr:ext cx="762000" cy="259045"/>
    <xdr:sp macro="" textlink="">
      <xdr:nvSpPr>
        <xdr:cNvPr id="260" name="その他該当値テキスト"/>
        <xdr:cNvSpPr txBox="1"/>
      </xdr:nvSpPr>
      <xdr:spPr>
        <a:xfrm>
          <a:off x="165989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23622</xdr:rowOff>
    </xdr:from>
    <xdr:to>
      <xdr:col>78</xdr:col>
      <xdr:colOff>120650</xdr:colOff>
      <xdr:row>57</xdr:row>
      <xdr:rowOff>125222</xdr:rowOff>
    </xdr:to>
    <xdr:sp macro="" textlink="">
      <xdr:nvSpPr>
        <xdr:cNvPr id="261" name="楕円 260"/>
        <xdr:cNvSpPr/>
      </xdr:nvSpPr>
      <xdr:spPr>
        <a:xfrm>
          <a:off x="15621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109999</xdr:rowOff>
    </xdr:from>
    <xdr:ext cx="736600" cy="259045"/>
    <xdr:sp macro="" textlink="">
      <xdr:nvSpPr>
        <xdr:cNvPr id="262" name="テキスト ボックス 261"/>
        <xdr:cNvSpPr txBox="1"/>
      </xdr:nvSpPr>
      <xdr:spPr>
        <a:xfrm>
          <a:off x="15290800" y="9882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99060</xdr:rowOff>
    </xdr:from>
    <xdr:to>
      <xdr:col>74</xdr:col>
      <xdr:colOff>31750</xdr:colOff>
      <xdr:row>57</xdr:row>
      <xdr:rowOff>29210</xdr:rowOff>
    </xdr:to>
    <xdr:sp macro="" textlink="">
      <xdr:nvSpPr>
        <xdr:cNvPr id="263" name="楕円 262"/>
        <xdr:cNvSpPr/>
      </xdr:nvSpPr>
      <xdr:spPr>
        <a:xfrm>
          <a:off x="14732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64" name="テキスト ボックス 263"/>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9906</xdr:rowOff>
    </xdr:from>
    <xdr:to>
      <xdr:col>69</xdr:col>
      <xdr:colOff>142875</xdr:colOff>
      <xdr:row>57</xdr:row>
      <xdr:rowOff>111506</xdr:rowOff>
    </xdr:to>
    <xdr:sp macro="" textlink="">
      <xdr:nvSpPr>
        <xdr:cNvPr id="265" name="楕円 264"/>
        <xdr:cNvSpPr/>
      </xdr:nvSpPr>
      <xdr:spPr>
        <a:xfrm>
          <a:off x="13843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96283</xdr:rowOff>
    </xdr:from>
    <xdr:ext cx="762000" cy="259045"/>
    <xdr:sp macro="" textlink="">
      <xdr:nvSpPr>
        <xdr:cNvPr id="266" name="テキスト ボックス 265"/>
        <xdr:cNvSpPr txBox="1"/>
      </xdr:nvSpPr>
      <xdr:spPr>
        <a:xfrm>
          <a:off x="13512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60198</xdr:rowOff>
    </xdr:from>
    <xdr:to>
      <xdr:col>65</xdr:col>
      <xdr:colOff>53975</xdr:colOff>
      <xdr:row>57</xdr:row>
      <xdr:rowOff>161798</xdr:rowOff>
    </xdr:to>
    <xdr:sp macro="" textlink="">
      <xdr:nvSpPr>
        <xdr:cNvPr id="267" name="楕円 266"/>
        <xdr:cNvSpPr/>
      </xdr:nvSpPr>
      <xdr:spPr>
        <a:xfrm>
          <a:off x="12954000" y="983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146575</xdr:rowOff>
    </xdr:from>
    <xdr:ext cx="762000" cy="259045"/>
    <xdr:sp macro="" textlink="">
      <xdr:nvSpPr>
        <xdr:cNvPr id="268" name="テキスト ボックス 267"/>
        <xdr:cNvSpPr txBox="1"/>
      </xdr:nvSpPr>
      <xdr:spPr>
        <a:xfrm>
          <a:off x="12623800" y="991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前年度に対して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ポイント減少したのは、病院事業会計繰出金の減（▲</a:t>
          </a:r>
          <a:r>
            <a:rPr kumimoji="1" lang="en-US" altLang="ja-JP" sz="1300">
              <a:latin typeface="ＭＳ Ｐゴシック" panose="020B0600070205080204" pitchFamily="50" charset="-128"/>
              <a:ea typeface="ＭＳ Ｐゴシック" panose="020B0600070205080204" pitchFamily="50" charset="-128"/>
            </a:rPr>
            <a:t>16,000</a:t>
          </a:r>
          <a:r>
            <a:rPr kumimoji="1" lang="ja-JP" altLang="en-US" sz="1300">
              <a:latin typeface="ＭＳ Ｐゴシック" panose="020B0600070205080204" pitchFamily="50" charset="-128"/>
              <a:ea typeface="ＭＳ Ｐゴシック" panose="020B0600070205080204" pitchFamily="50" charset="-128"/>
            </a:rPr>
            <a:t>千円）が影響したためである。その他の補助費等では、町主導で設立した特別養護老人ホームに関する借入金の償還が平成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年度で終了したため同借入金に対する償還補助がなくなるが、引き続き各種団体への補助金については、団体の事業内容や会計状況等を十分調査し、補助金の見直しや廃止を行う方針である。</a:t>
          </a:r>
        </a:p>
      </xdr:txBody>
    </xdr:sp>
    <xdr:clientData/>
  </xdr:twoCellAnchor>
  <xdr:oneCellAnchor>
    <xdr:from>
      <xdr:col>62</xdr:col>
      <xdr:colOff>6350</xdr:colOff>
      <xdr:row>29</xdr:row>
      <xdr:rowOff>107950</xdr:rowOff>
    </xdr:from>
    <xdr:ext cx="298543" cy="225703"/>
    <xdr:sp macro="" textlink="">
      <xdr:nvSpPr>
        <xdr:cNvPr id="280" name="テキスト ボックス 279"/>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xdr:cNvCxnSpPr/>
      </xdr:nvCxnSpPr>
      <xdr:spPr>
        <a:xfrm flipV="1">
          <a:off x="16510000" y="5837428"/>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110998</xdr:rowOff>
    </xdr:from>
    <xdr:to>
      <xdr:col>82</xdr:col>
      <xdr:colOff>107950</xdr:colOff>
      <xdr:row>37</xdr:row>
      <xdr:rowOff>133858</xdr:rowOff>
    </xdr:to>
    <xdr:cxnSp macro="">
      <xdr:nvCxnSpPr>
        <xdr:cNvPr id="298" name="直線コネクタ 297"/>
        <xdr:cNvCxnSpPr/>
      </xdr:nvCxnSpPr>
      <xdr:spPr>
        <a:xfrm flipV="1">
          <a:off x="15671800" y="64546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152163</xdr:rowOff>
    </xdr:from>
    <xdr:ext cx="762000" cy="259045"/>
    <xdr:sp macro="" textlink="">
      <xdr:nvSpPr>
        <xdr:cNvPr id="299" name="補助費等平均値テキスト"/>
        <xdr:cNvSpPr txBox="1"/>
      </xdr:nvSpPr>
      <xdr:spPr>
        <a:xfrm>
          <a:off x="16598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37</xdr:row>
      <xdr:rowOff>133858</xdr:rowOff>
    </xdr:to>
    <xdr:cxnSp macro="">
      <xdr:nvCxnSpPr>
        <xdr:cNvPr id="301" name="直線コネクタ 300"/>
        <xdr:cNvCxnSpPr/>
      </xdr:nvCxnSpPr>
      <xdr:spPr>
        <a:xfrm>
          <a:off x="14782800" y="64135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3" name="テキスト ボックス 302"/>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133858</xdr:rowOff>
    </xdr:to>
    <xdr:cxnSp macro="">
      <xdr:nvCxnSpPr>
        <xdr:cNvPr id="304" name="直線コネクタ 303"/>
        <xdr:cNvCxnSpPr/>
      </xdr:nvCxnSpPr>
      <xdr:spPr>
        <a:xfrm flipV="1">
          <a:off x="13893800" y="64135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06" name="テキスト ボックス 305"/>
        <xdr:cNvSpPr txBox="1"/>
      </xdr:nvSpPr>
      <xdr:spPr>
        <a:xfrm>
          <a:off x="14401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133858</xdr:rowOff>
    </xdr:to>
    <xdr:cxnSp macro="">
      <xdr:nvCxnSpPr>
        <xdr:cNvPr id="307" name="直線コネクタ 306"/>
        <xdr:cNvCxnSpPr/>
      </xdr:nvCxnSpPr>
      <xdr:spPr>
        <a:xfrm>
          <a:off x="13004800" y="64317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08" name="フローチャート: 判断 307"/>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09" name="テキスト ボックス 308"/>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10" name="フローチャート: 判断 309"/>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89679</xdr:rowOff>
    </xdr:from>
    <xdr:ext cx="762000" cy="259045"/>
    <xdr:sp macro="" textlink="">
      <xdr:nvSpPr>
        <xdr:cNvPr id="311" name="テキスト ボックス 310"/>
        <xdr:cNvSpPr txBox="1"/>
      </xdr:nvSpPr>
      <xdr:spPr>
        <a:xfrm>
          <a:off x="12623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17" name="楕円 316"/>
        <xdr:cNvSpPr/>
      </xdr:nvSpPr>
      <xdr:spPr>
        <a:xfrm>
          <a:off x="16459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32275</xdr:rowOff>
    </xdr:from>
    <xdr:ext cx="762000" cy="259045"/>
    <xdr:sp macro="" textlink="">
      <xdr:nvSpPr>
        <xdr:cNvPr id="318" name="補助費等該当値テキスト"/>
        <xdr:cNvSpPr txBox="1"/>
      </xdr:nvSpPr>
      <xdr:spPr>
        <a:xfrm>
          <a:off x="165989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83058</xdr:rowOff>
    </xdr:from>
    <xdr:to>
      <xdr:col>78</xdr:col>
      <xdr:colOff>120650</xdr:colOff>
      <xdr:row>38</xdr:row>
      <xdr:rowOff>13208</xdr:rowOff>
    </xdr:to>
    <xdr:sp macro="" textlink="">
      <xdr:nvSpPr>
        <xdr:cNvPr id="319" name="楕円 318"/>
        <xdr:cNvSpPr/>
      </xdr:nvSpPr>
      <xdr:spPr>
        <a:xfrm>
          <a:off x="15621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169435</xdr:rowOff>
    </xdr:from>
    <xdr:ext cx="736600" cy="259045"/>
    <xdr:sp macro="" textlink="">
      <xdr:nvSpPr>
        <xdr:cNvPr id="320" name="テキスト ボックス 319"/>
        <xdr:cNvSpPr txBox="1"/>
      </xdr:nvSpPr>
      <xdr:spPr>
        <a:xfrm>
          <a:off x="15290800" y="651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21" name="楕円 320"/>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83058</xdr:rowOff>
    </xdr:from>
    <xdr:to>
      <xdr:col>69</xdr:col>
      <xdr:colOff>142875</xdr:colOff>
      <xdr:row>38</xdr:row>
      <xdr:rowOff>13208</xdr:rowOff>
    </xdr:to>
    <xdr:sp macro="" textlink="">
      <xdr:nvSpPr>
        <xdr:cNvPr id="323" name="楕円 322"/>
        <xdr:cNvSpPr/>
      </xdr:nvSpPr>
      <xdr:spPr>
        <a:xfrm>
          <a:off x="13843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169435</xdr:rowOff>
    </xdr:from>
    <xdr:ext cx="762000" cy="259045"/>
    <xdr:sp macro="" textlink="">
      <xdr:nvSpPr>
        <xdr:cNvPr id="324" name="テキスト ボックス 323"/>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25" name="楕円 324"/>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26" name="テキスト ボックス 325"/>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も人口減少が進む状況においては、町税及び普通交付税等経常一般財源の減少により経常収支比率が悪化することも想定されることから、今後とも、財政計画の各指標の推移を見極め、地方債の新規発行を伴う普通建設事業については適正な事業費設定に努める。</a:t>
          </a:r>
        </a:p>
      </xdr:txBody>
    </xdr:sp>
    <xdr:clientData/>
  </xdr:twoCellAnchor>
  <xdr:oneCellAnchor>
    <xdr:from>
      <xdr:col>3</xdr:col>
      <xdr:colOff>123825</xdr:colOff>
      <xdr:row>69</xdr:row>
      <xdr:rowOff>107950</xdr:rowOff>
    </xdr:from>
    <xdr:ext cx="298543" cy="225703"/>
    <xdr:sp macro="" textlink="">
      <xdr:nvSpPr>
        <xdr:cNvPr id="338" name="テキスト ボックス 33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xdr:cNvCxnSpPr/>
      </xdr:nvCxnSpPr>
      <xdr:spPr>
        <a:xfrm flipV="1">
          <a:off x="4826000" y="1268171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xdr:cNvSpPr txBox="1"/>
      </xdr:nvSpPr>
      <xdr:spPr>
        <a:xfrm>
          <a:off x="4914900" y="1242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xdr:cNvCxnSpPr/>
      </xdr:nvCxnSpPr>
      <xdr:spPr>
        <a:xfrm>
          <a:off x="4737100" y="1268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xdr:rowOff>
    </xdr:from>
    <xdr:to>
      <xdr:col>24</xdr:col>
      <xdr:colOff>25400</xdr:colOff>
      <xdr:row>78</xdr:row>
      <xdr:rowOff>58420</xdr:rowOff>
    </xdr:to>
    <xdr:cxnSp macro="">
      <xdr:nvCxnSpPr>
        <xdr:cNvPr id="356" name="直線コネクタ 355"/>
        <xdr:cNvCxnSpPr/>
      </xdr:nvCxnSpPr>
      <xdr:spPr>
        <a:xfrm>
          <a:off x="3987800" y="133858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49292</xdr:rowOff>
    </xdr:from>
    <xdr:ext cx="762000" cy="259045"/>
    <xdr:sp macro="" textlink="">
      <xdr:nvSpPr>
        <xdr:cNvPr id="357"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85852</xdr:rowOff>
    </xdr:to>
    <xdr:cxnSp macro="">
      <xdr:nvCxnSpPr>
        <xdr:cNvPr id="359" name="直線コネクタ 358"/>
        <xdr:cNvCxnSpPr/>
      </xdr:nvCxnSpPr>
      <xdr:spPr>
        <a:xfrm flipV="1">
          <a:off x="3098800" y="133858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61" name="テキスト ボックス 360"/>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85852</xdr:rowOff>
    </xdr:from>
    <xdr:to>
      <xdr:col>15</xdr:col>
      <xdr:colOff>98425</xdr:colOff>
      <xdr:row>78</xdr:row>
      <xdr:rowOff>117856</xdr:rowOff>
    </xdr:to>
    <xdr:cxnSp macro="">
      <xdr:nvCxnSpPr>
        <xdr:cNvPr id="362" name="直線コネクタ 361"/>
        <xdr:cNvCxnSpPr/>
      </xdr:nvCxnSpPr>
      <xdr:spPr>
        <a:xfrm flipV="1">
          <a:off x="2209800" y="134589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4" name="テキスト ボックス 363"/>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72137</xdr:rowOff>
    </xdr:from>
    <xdr:to>
      <xdr:col>11</xdr:col>
      <xdr:colOff>9525</xdr:colOff>
      <xdr:row>78</xdr:row>
      <xdr:rowOff>117856</xdr:rowOff>
    </xdr:to>
    <xdr:cxnSp macro="">
      <xdr:nvCxnSpPr>
        <xdr:cNvPr id="365" name="直線コネクタ 364"/>
        <xdr:cNvCxnSpPr/>
      </xdr:nvCxnSpPr>
      <xdr:spPr>
        <a:xfrm>
          <a:off x="1320800" y="1344523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105918</xdr:rowOff>
    </xdr:from>
    <xdr:to>
      <xdr:col>11</xdr:col>
      <xdr:colOff>60325</xdr:colOff>
      <xdr:row>78</xdr:row>
      <xdr:rowOff>36068</xdr:rowOff>
    </xdr:to>
    <xdr:sp macro="" textlink="">
      <xdr:nvSpPr>
        <xdr:cNvPr id="366" name="フローチャート: 判断 365"/>
        <xdr:cNvSpPr/>
      </xdr:nvSpPr>
      <xdr:spPr>
        <a:xfrm>
          <a:off x="2159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46245</xdr:rowOff>
    </xdr:from>
    <xdr:ext cx="762000" cy="259045"/>
    <xdr:sp macro="" textlink="">
      <xdr:nvSpPr>
        <xdr:cNvPr id="367" name="テキスト ボックス 366"/>
        <xdr:cNvSpPr txBox="1"/>
      </xdr:nvSpPr>
      <xdr:spPr>
        <a:xfrm>
          <a:off x="1828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124206</xdr:rowOff>
    </xdr:from>
    <xdr:to>
      <xdr:col>6</xdr:col>
      <xdr:colOff>171450</xdr:colOff>
      <xdr:row>78</xdr:row>
      <xdr:rowOff>54356</xdr:rowOff>
    </xdr:to>
    <xdr:sp macro="" textlink="">
      <xdr:nvSpPr>
        <xdr:cNvPr id="368" name="フローチャート: 判断 367"/>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64533</xdr:rowOff>
    </xdr:from>
    <xdr:ext cx="762000" cy="259045"/>
    <xdr:sp macro="" textlink="">
      <xdr:nvSpPr>
        <xdr:cNvPr id="369" name="テキスト ボックス 368"/>
        <xdr:cNvSpPr txBox="1"/>
      </xdr:nvSpPr>
      <xdr:spPr>
        <a:xfrm>
          <a:off x="939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xdr:rowOff>
    </xdr:from>
    <xdr:to>
      <xdr:col>24</xdr:col>
      <xdr:colOff>76200</xdr:colOff>
      <xdr:row>78</xdr:row>
      <xdr:rowOff>109220</xdr:rowOff>
    </xdr:to>
    <xdr:sp macro="" textlink="">
      <xdr:nvSpPr>
        <xdr:cNvPr id="375" name="楕円 374"/>
        <xdr:cNvSpPr/>
      </xdr:nvSpPr>
      <xdr:spPr>
        <a:xfrm>
          <a:off x="4775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151147</xdr:rowOff>
    </xdr:from>
    <xdr:ext cx="762000" cy="259045"/>
    <xdr:sp macro="" textlink="">
      <xdr:nvSpPr>
        <xdr:cNvPr id="376" name="公債費該当値テキスト"/>
        <xdr:cNvSpPr txBox="1"/>
      </xdr:nvSpPr>
      <xdr:spPr>
        <a:xfrm>
          <a:off x="4914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133350</xdr:rowOff>
    </xdr:from>
    <xdr:to>
      <xdr:col>20</xdr:col>
      <xdr:colOff>38100</xdr:colOff>
      <xdr:row>78</xdr:row>
      <xdr:rowOff>63500</xdr:rowOff>
    </xdr:to>
    <xdr:sp macro="" textlink="">
      <xdr:nvSpPr>
        <xdr:cNvPr id="377" name="楕円 376"/>
        <xdr:cNvSpPr/>
      </xdr:nvSpPr>
      <xdr:spPr>
        <a:xfrm>
          <a:off x="3937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48277</xdr:rowOff>
    </xdr:from>
    <xdr:ext cx="736600" cy="259045"/>
    <xdr:sp macro="" textlink="">
      <xdr:nvSpPr>
        <xdr:cNvPr id="378" name="テキスト ボックス 377"/>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35052</xdr:rowOff>
    </xdr:from>
    <xdr:to>
      <xdr:col>15</xdr:col>
      <xdr:colOff>149225</xdr:colOff>
      <xdr:row>78</xdr:row>
      <xdr:rowOff>136652</xdr:rowOff>
    </xdr:to>
    <xdr:sp macro="" textlink="">
      <xdr:nvSpPr>
        <xdr:cNvPr id="379" name="楕円 378"/>
        <xdr:cNvSpPr/>
      </xdr:nvSpPr>
      <xdr:spPr>
        <a:xfrm>
          <a:off x="3048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121429</xdr:rowOff>
    </xdr:from>
    <xdr:ext cx="762000" cy="259045"/>
    <xdr:sp macro="" textlink="">
      <xdr:nvSpPr>
        <xdr:cNvPr id="380" name="テキスト ボックス 379"/>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67056</xdr:rowOff>
    </xdr:from>
    <xdr:to>
      <xdr:col>11</xdr:col>
      <xdr:colOff>60325</xdr:colOff>
      <xdr:row>78</xdr:row>
      <xdr:rowOff>168656</xdr:rowOff>
    </xdr:to>
    <xdr:sp macro="" textlink="">
      <xdr:nvSpPr>
        <xdr:cNvPr id="381" name="楕円 380"/>
        <xdr:cNvSpPr/>
      </xdr:nvSpPr>
      <xdr:spPr>
        <a:xfrm>
          <a:off x="2159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153433</xdr:rowOff>
    </xdr:from>
    <xdr:ext cx="762000" cy="259045"/>
    <xdr:sp macro="" textlink="">
      <xdr:nvSpPr>
        <xdr:cNvPr id="382" name="テキスト ボックス 381"/>
        <xdr:cNvSpPr txBox="1"/>
      </xdr:nvSpPr>
      <xdr:spPr>
        <a:xfrm>
          <a:off x="1828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21337</xdr:rowOff>
    </xdr:from>
    <xdr:to>
      <xdr:col>6</xdr:col>
      <xdr:colOff>171450</xdr:colOff>
      <xdr:row>78</xdr:row>
      <xdr:rowOff>122937</xdr:rowOff>
    </xdr:to>
    <xdr:sp macro="" textlink="">
      <xdr:nvSpPr>
        <xdr:cNvPr id="383" name="楕円 382"/>
        <xdr:cNvSpPr/>
      </xdr:nvSpPr>
      <xdr:spPr>
        <a:xfrm>
          <a:off x="1270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107714</xdr:rowOff>
    </xdr:from>
    <xdr:ext cx="762000" cy="259045"/>
    <xdr:sp macro="" textlink="">
      <xdr:nvSpPr>
        <xdr:cNvPr id="384" name="テキスト ボックス 383"/>
        <xdr:cNvSpPr txBox="1"/>
      </xdr:nvSpPr>
      <xdr:spPr>
        <a:xfrm>
          <a:off x="939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公債費以外では、人件費と補助費の推移が大きく影響している。前回の行財政改革大綱とその後の新規採用抑制等により平成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年度の職員数（</a:t>
          </a:r>
          <a:r>
            <a:rPr kumimoji="1" lang="en-US" altLang="ja-JP" sz="1200">
              <a:latin typeface="ＭＳ Ｐゴシック" panose="020B0600070205080204" pitchFamily="50" charset="-128"/>
              <a:ea typeface="ＭＳ Ｐゴシック" panose="020B0600070205080204" pitchFamily="50" charset="-128"/>
            </a:rPr>
            <a:t>147</a:t>
          </a:r>
          <a:r>
            <a:rPr kumimoji="1" lang="ja-JP" altLang="en-US" sz="1200">
              <a:latin typeface="ＭＳ Ｐゴシック" panose="020B0600070205080204" pitchFamily="50" charset="-128"/>
              <a:ea typeface="ＭＳ Ｐゴシック" panose="020B0600070205080204" pitchFamily="50" charset="-128"/>
            </a:rPr>
            <a:t>名）は計画初年度の平成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172</a:t>
          </a:r>
          <a:r>
            <a:rPr kumimoji="1" lang="ja-JP" altLang="en-US" sz="1200">
              <a:latin typeface="ＭＳ Ｐゴシック" panose="020B0600070205080204" pitchFamily="50" charset="-128"/>
              <a:ea typeface="ＭＳ Ｐゴシック" panose="020B0600070205080204" pitchFamily="50" charset="-128"/>
            </a:rPr>
            <a:t>名）に対して</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名減少。今後は一定数を確保する方針であるため人件費は横ばいで推移すると見込まれる。補助費では、病院事業会計、介護保険特別会計、下水道事業等公営企業会計への繰出金が多額になっていることから、独立採算の原則に立ち返った料金の見直しなどにより、普通会計の負担額を減らしていくよう努める。</a:t>
          </a:r>
        </a:p>
      </xdr:txBody>
    </xdr:sp>
    <xdr:clientData/>
  </xdr:twoCellAnchor>
  <xdr:oneCellAnchor>
    <xdr:from>
      <xdr:col>62</xdr:col>
      <xdr:colOff>6350</xdr:colOff>
      <xdr:row>69</xdr:row>
      <xdr:rowOff>107950</xdr:rowOff>
    </xdr:from>
    <xdr:ext cx="298543" cy="225703"/>
    <xdr:sp macro="" textlink="">
      <xdr:nvSpPr>
        <xdr:cNvPr id="396" name="テキスト ボックス 39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xdr:cNvCxnSpPr/>
      </xdr:nvCxnSpPr>
      <xdr:spPr>
        <a:xfrm flipV="1">
          <a:off x="16510000" y="1264513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21844</xdr:rowOff>
    </xdr:from>
    <xdr:to>
      <xdr:col>82</xdr:col>
      <xdr:colOff>107950</xdr:colOff>
      <xdr:row>76</xdr:row>
      <xdr:rowOff>117856</xdr:rowOff>
    </xdr:to>
    <xdr:cxnSp macro="">
      <xdr:nvCxnSpPr>
        <xdr:cNvPr id="415" name="直線コネクタ 414"/>
        <xdr:cNvCxnSpPr/>
      </xdr:nvCxnSpPr>
      <xdr:spPr>
        <a:xfrm>
          <a:off x="15671800" y="1305204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51579</xdr:rowOff>
    </xdr:from>
    <xdr:ext cx="762000" cy="259045"/>
    <xdr:sp macro="" textlink="">
      <xdr:nvSpPr>
        <xdr:cNvPr id="416" name="公債費以外平均値テキスト"/>
        <xdr:cNvSpPr txBox="1"/>
      </xdr:nvSpPr>
      <xdr:spPr>
        <a:xfrm>
          <a:off x="16598900" y="12910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xdr:cNvSpPr/>
      </xdr:nvSpPr>
      <xdr:spPr>
        <a:xfrm>
          <a:off x="164592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85852</xdr:rowOff>
    </xdr:from>
    <xdr:to>
      <xdr:col>78</xdr:col>
      <xdr:colOff>69850</xdr:colOff>
      <xdr:row>76</xdr:row>
      <xdr:rowOff>21844</xdr:rowOff>
    </xdr:to>
    <xdr:cxnSp macro="">
      <xdr:nvCxnSpPr>
        <xdr:cNvPr id="418" name="直線コネクタ 417"/>
        <xdr:cNvCxnSpPr/>
      </xdr:nvCxnSpPr>
      <xdr:spPr>
        <a:xfrm>
          <a:off x="14782800" y="12773152"/>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xdr:cNvSpPr/>
      </xdr:nvSpPr>
      <xdr:spPr>
        <a:xfrm>
          <a:off x="15621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xdr:cNvSpPr txBox="1"/>
      </xdr:nvSpPr>
      <xdr:spPr>
        <a:xfrm>
          <a:off x="15290800" y="13096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74</xdr:row>
      <xdr:rowOff>163576</xdr:rowOff>
    </xdr:to>
    <xdr:cxnSp macro="">
      <xdr:nvCxnSpPr>
        <xdr:cNvPr id="421" name="直線コネクタ 420"/>
        <xdr:cNvCxnSpPr/>
      </xdr:nvCxnSpPr>
      <xdr:spPr>
        <a:xfrm flipV="1">
          <a:off x="13893800" y="1277315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23" name="テキスト ボックス 422"/>
        <xdr:cNvSpPr txBox="1"/>
      </xdr:nvSpPr>
      <xdr:spPr>
        <a:xfrm>
          <a:off x="14401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163576</xdr:rowOff>
    </xdr:from>
    <xdr:to>
      <xdr:col>69</xdr:col>
      <xdr:colOff>92075</xdr:colOff>
      <xdr:row>75</xdr:row>
      <xdr:rowOff>69850</xdr:rowOff>
    </xdr:to>
    <xdr:cxnSp macro="">
      <xdr:nvCxnSpPr>
        <xdr:cNvPr id="424" name="直線コネクタ 423"/>
        <xdr:cNvCxnSpPr/>
      </xdr:nvCxnSpPr>
      <xdr:spPr>
        <a:xfrm flipV="1">
          <a:off x="13004800" y="1285087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165354</xdr:rowOff>
    </xdr:from>
    <xdr:to>
      <xdr:col>69</xdr:col>
      <xdr:colOff>142875</xdr:colOff>
      <xdr:row>76</xdr:row>
      <xdr:rowOff>95504</xdr:rowOff>
    </xdr:to>
    <xdr:sp macro="" textlink="">
      <xdr:nvSpPr>
        <xdr:cNvPr id="425" name="フローチャート: 判断 424"/>
        <xdr:cNvSpPr/>
      </xdr:nvSpPr>
      <xdr:spPr>
        <a:xfrm>
          <a:off x="13843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80281</xdr:rowOff>
    </xdr:from>
    <xdr:ext cx="762000" cy="259045"/>
    <xdr:sp macro="" textlink="">
      <xdr:nvSpPr>
        <xdr:cNvPr id="426" name="テキスト ボックス 425"/>
        <xdr:cNvSpPr txBox="1"/>
      </xdr:nvSpPr>
      <xdr:spPr>
        <a:xfrm>
          <a:off x="13512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27" name="フローチャート: 判断 426"/>
        <xdr:cNvSpPr/>
      </xdr:nvSpPr>
      <xdr:spPr>
        <a:xfrm>
          <a:off x="12954000" y="12909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137431</xdr:rowOff>
    </xdr:from>
    <xdr:ext cx="762000" cy="259045"/>
    <xdr:sp macro="" textlink="">
      <xdr:nvSpPr>
        <xdr:cNvPr id="428" name="テキスト ボックス 427"/>
        <xdr:cNvSpPr txBox="1"/>
      </xdr:nvSpPr>
      <xdr:spPr>
        <a:xfrm>
          <a:off x="12623800" y="12996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67056</xdr:rowOff>
    </xdr:from>
    <xdr:to>
      <xdr:col>82</xdr:col>
      <xdr:colOff>158750</xdr:colOff>
      <xdr:row>76</xdr:row>
      <xdr:rowOff>168656</xdr:rowOff>
    </xdr:to>
    <xdr:sp macro="" textlink="">
      <xdr:nvSpPr>
        <xdr:cNvPr id="434" name="楕円 433"/>
        <xdr:cNvSpPr/>
      </xdr:nvSpPr>
      <xdr:spPr>
        <a:xfrm>
          <a:off x="164592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39133</xdr:rowOff>
    </xdr:from>
    <xdr:ext cx="762000" cy="259045"/>
    <xdr:sp macro="" textlink="">
      <xdr:nvSpPr>
        <xdr:cNvPr id="435" name="公債費以外該当値テキスト"/>
        <xdr:cNvSpPr txBox="1"/>
      </xdr:nvSpPr>
      <xdr:spPr>
        <a:xfrm>
          <a:off x="16598900"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142494</xdr:rowOff>
    </xdr:from>
    <xdr:to>
      <xdr:col>78</xdr:col>
      <xdr:colOff>120650</xdr:colOff>
      <xdr:row>76</xdr:row>
      <xdr:rowOff>72644</xdr:rowOff>
    </xdr:to>
    <xdr:sp macro="" textlink="">
      <xdr:nvSpPr>
        <xdr:cNvPr id="436" name="楕円 435"/>
        <xdr:cNvSpPr/>
      </xdr:nvSpPr>
      <xdr:spPr>
        <a:xfrm>
          <a:off x="15621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82821</xdr:rowOff>
    </xdr:from>
    <xdr:ext cx="736600" cy="259045"/>
    <xdr:sp macro="" textlink="">
      <xdr:nvSpPr>
        <xdr:cNvPr id="437" name="テキスト ボックス 436"/>
        <xdr:cNvSpPr txBox="1"/>
      </xdr:nvSpPr>
      <xdr:spPr>
        <a:xfrm>
          <a:off x="15290800" y="12770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35052</xdr:rowOff>
    </xdr:from>
    <xdr:to>
      <xdr:col>74</xdr:col>
      <xdr:colOff>31750</xdr:colOff>
      <xdr:row>74</xdr:row>
      <xdr:rowOff>136652</xdr:rowOff>
    </xdr:to>
    <xdr:sp macro="" textlink="">
      <xdr:nvSpPr>
        <xdr:cNvPr id="438" name="楕円 437"/>
        <xdr:cNvSpPr/>
      </xdr:nvSpPr>
      <xdr:spPr>
        <a:xfrm>
          <a:off x="14732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146829</xdr:rowOff>
    </xdr:from>
    <xdr:ext cx="762000" cy="259045"/>
    <xdr:sp macro="" textlink="">
      <xdr:nvSpPr>
        <xdr:cNvPr id="439" name="テキスト ボックス 438"/>
        <xdr:cNvSpPr txBox="1"/>
      </xdr:nvSpPr>
      <xdr:spPr>
        <a:xfrm>
          <a:off x="14401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112776</xdr:rowOff>
    </xdr:from>
    <xdr:to>
      <xdr:col>69</xdr:col>
      <xdr:colOff>142875</xdr:colOff>
      <xdr:row>75</xdr:row>
      <xdr:rowOff>42926</xdr:rowOff>
    </xdr:to>
    <xdr:sp macro="" textlink="">
      <xdr:nvSpPr>
        <xdr:cNvPr id="440" name="楕円 439"/>
        <xdr:cNvSpPr/>
      </xdr:nvSpPr>
      <xdr:spPr>
        <a:xfrm>
          <a:off x="13843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53103</xdr:rowOff>
    </xdr:from>
    <xdr:ext cx="762000" cy="259045"/>
    <xdr:sp macro="" textlink="">
      <xdr:nvSpPr>
        <xdr:cNvPr id="441" name="テキスト ボックス 440"/>
        <xdr:cNvSpPr txBox="1"/>
      </xdr:nvSpPr>
      <xdr:spPr>
        <a:xfrm>
          <a:off x="13512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19050</xdr:rowOff>
    </xdr:from>
    <xdr:to>
      <xdr:col>65</xdr:col>
      <xdr:colOff>53975</xdr:colOff>
      <xdr:row>75</xdr:row>
      <xdr:rowOff>120650</xdr:rowOff>
    </xdr:to>
    <xdr:sp macro="" textlink="">
      <xdr:nvSpPr>
        <xdr:cNvPr id="442" name="楕円 441"/>
        <xdr:cNvSpPr/>
      </xdr:nvSpPr>
      <xdr:spPr>
        <a:xfrm>
          <a:off x="12954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130827</xdr:rowOff>
    </xdr:from>
    <xdr:ext cx="762000" cy="259045"/>
    <xdr:sp macro="" textlink="">
      <xdr:nvSpPr>
        <xdr:cNvPr id="443" name="テキスト ボックス 442"/>
        <xdr:cNvSpPr txBox="1"/>
      </xdr:nvSpPr>
      <xdr:spPr>
        <a:xfrm>
          <a:off x="12623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xdr:cNvCxnSpPr/>
      </xdr:nvCxnSpPr>
      <xdr:spPr bwMode="auto">
        <a:xfrm flipV="1">
          <a:off x="5651500" y="2149567"/>
          <a:ext cx="0" cy="1426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xdr:cNvSpPr txBox="1"/>
      </xdr:nvSpPr>
      <xdr:spPr>
        <a:xfrm>
          <a:off x="5740400" y="35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xdr:cNvCxnSpPr/>
      </xdr:nvCxnSpPr>
      <xdr:spPr bwMode="auto">
        <a:xfrm>
          <a:off x="5562600" y="35758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xdr:cNvSpPr txBox="1"/>
      </xdr:nvSpPr>
      <xdr:spPr>
        <a:xfrm>
          <a:off x="5740400" y="189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xdr:cNvCxnSpPr/>
      </xdr:nvCxnSpPr>
      <xdr:spPr bwMode="auto">
        <a:xfrm>
          <a:off x="5562600" y="21495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167511</xdr:rowOff>
    </xdr:from>
    <xdr:to>
      <xdr:col>29</xdr:col>
      <xdr:colOff>127000</xdr:colOff>
      <xdr:row>16</xdr:row>
      <xdr:rowOff>22332</xdr:rowOff>
    </xdr:to>
    <xdr:cxnSp macro="">
      <xdr:nvCxnSpPr>
        <xdr:cNvPr id="48" name="直線コネクタ 47"/>
        <xdr:cNvCxnSpPr/>
      </xdr:nvCxnSpPr>
      <xdr:spPr bwMode="auto">
        <a:xfrm flipV="1">
          <a:off x="5003800" y="2786886"/>
          <a:ext cx="647700" cy="26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134490</xdr:rowOff>
    </xdr:from>
    <xdr:ext cx="762000" cy="259045"/>
    <xdr:sp macro="" textlink="">
      <xdr:nvSpPr>
        <xdr:cNvPr id="49" name="人口1人当たり決算額の推移平均値テキスト130"/>
        <xdr:cNvSpPr txBox="1"/>
      </xdr:nvSpPr>
      <xdr:spPr>
        <a:xfrm>
          <a:off x="5740400" y="3096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xdr:cNvSpPr/>
      </xdr:nvSpPr>
      <xdr:spPr bwMode="auto">
        <a:xfrm>
          <a:off x="56007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22332</xdr:rowOff>
    </xdr:from>
    <xdr:to>
      <xdr:col>26</xdr:col>
      <xdr:colOff>50800</xdr:colOff>
      <xdr:row>16</xdr:row>
      <xdr:rowOff>77543</xdr:rowOff>
    </xdr:to>
    <xdr:cxnSp macro="">
      <xdr:nvCxnSpPr>
        <xdr:cNvPr id="51" name="直線コネクタ 50"/>
        <xdr:cNvCxnSpPr/>
      </xdr:nvCxnSpPr>
      <xdr:spPr bwMode="auto">
        <a:xfrm flipV="1">
          <a:off x="4305300" y="2813157"/>
          <a:ext cx="698500" cy="55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xdr:cNvSpPr/>
      </xdr:nvSpPr>
      <xdr:spPr bwMode="auto">
        <a:xfrm>
          <a:off x="4953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82862</xdr:rowOff>
    </xdr:from>
    <xdr:ext cx="736600" cy="259045"/>
    <xdr:sp macro="" textlink="">
      <xdr:nvSpPr>
        <xdr:cNvPr id="53" name="テキスト ボックス 52"/>
        <xdr:cNvSpPr txBox="1"/>
      </xdr:nvSpPr>
      <xdr:spPr>
        <a:xfrm>
          <a:off x="4622800" y="3216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77543</xdr:rowOff>
    </xdr:from>
    <xdr:to>
      <xdr:col>22</xdr:col>
      <xdr:colOff>114300</xdr:colOff>
      <xdr:row>16</xdr:row>
      <xdr:rowOff>148519</xdr:rowOff>
    </xdr:to>
    <xdr:cxnSp macro="">
      <xdr:nvCxnSpPr>
        <xdr:cNvPr id="54" name="直線コネクタ 53"/>
        <xdr:cNvCxnSpPr/>
      </xdr:nvCxnSpPr>
      <xdr:spPr bwMode="auto">
        <a:xfrm flipV="1">
          <a:off x="3606800" y="2868368"/>
          <a:ext cx="698500" cy="70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xdr:cNvSpPr/>
      </xdr:nvSpPr>
      <xdr:spPr bwMode="auto">
        <a:xfrm>
          <a:off x="4254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109152</xdr:rowOff>
    </xdr:from>
    <xdr:ext cx="762000" cy="259045"/>
    <xdr:sp macro="" textlink="">
      <xdr:nvSpPr>
        <xdr:cNvPr id="56" name="テキスト ボックス 55"/>
        <xdr:cNvSpPr txBox="1"/>
      </xdr:nvSpPr>
      <xdr:spPr>
        <a:xfrm>
          <a:off x="3924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148519</xdr:rowOff>
    </xdr:from>
    <xdr:to>
      <xdr:col>18</xdr:col>
      <xdr:colOff>177800</xdr:colOff>
      <xdr:row>17</xdr:row>
      <xdr:rowOff>29757</xdr:rowOff>
    </xdr:to>
    <xdr:cxnSp macro="">
      <xdr:nvCxnSpPr>
        <xdr:cNvPr id="57" name="直線コネクタ 56"/>
        <xdr:cNvCxnSpPr/>
      </xdr:nvCxnSpPr>
      <xdr:spPr bwMode="auto">
        <a:xfrm flipV="1">
          <a:off x="2908300" y="2939344"/>
          <a:ext cx="698500" cy="52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154211</xdr:rowOff>
    </xdr:from>
    <xdr:to>
      <xdr:col>19</xdr:col>
      <xdr:colOff>38100</xdr:colOff>
      <xdr:row>18</xdr:row>
      <xdr:rowOff>84361</xdr:rowOff>
    </xdr:to>
    <xdr:sp macro="" textlink="">
      <xdr:nvSpPr>
        <xdr:cNvPr id="58" name="フローチャート: 判断 57"/>
        <xdr:cNvSpPr/>
      </xdr:nvSpPr>
      <xdr:spPr bwMode="auto">
        <a:xfrm>
          <a:off x="3556000" y="3116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69137</xdr:rowOff>
    </xdr:from>
    <xdr:ext cx="762000" cy="259045"/>
    <xdr:sp macro="" textlink="">
      <xdr:nvSpPr>
        <xdr:cNvPr id="59" name="テキスト ボックス 58"/>
        <xdr:cNvSpPr txBox="1"/>
      </xdr:nvSpPr>
      <xdr:spPr>
        <a:xfrm>
          <a:off x="3225800" y="320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18578</xdr:rowOff>
    </xdr:from>
    <xdr:to>
      <xdr:col>15</xdr:col>
      <xdr:colOff>101600</xdr:colOff>
      <xdr:row>18</xdr:row>
      <xdr:rowOff>120178</xdr:rowOff>
    </xdr:to>
    <xdr:sp macro="" textlink="">
      <xdr:nvSpPr>
        <xdr:cNvPr id="60" name="フローチャート: 判断 59"/>
        <xdr:cNvSpPr/>
      </xdr:nvSpPr>
      <xdr:spPr bwMode="auto">
        <a:xfrm>
          <a:off x="2857500" y="31523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104955</xdr:rowOff>
    </xdr:from>
    <xdr:ext cx="762000" cy="259045"/>
    <xdr:sp macro="" textlink="">
      <xdr:nvSpPr>
        <xdr:cNvPr id="61" name="テキスト ボックス 60"/>
        <xdr:cNvSpPr txBox="1"/>
      </xdr:nvSpPr>
      <xdr:spPr>
        <a:xfrm>
          <a:off x="2527300" y="3238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116711</xdr:rowOff>
    </xdr:from>
    <xdr:to>
      <xdr:col>29</xdr:col>
      <xdr:colOff>177800</xdr:colOff>
      <xdr:row>16</xdr:row>
      <xdr:rowOff>46861</xdr:rowOff>
    </xdr:to>
    <xdr:sp macro="" textlink="">
      <xdr:nvSpPr>
        <xdr:cNvPr id="67" name="楕円 66"/>
        <xdr:cNvSpPr/>
      </xdr:nvSpPr>
      <xdr:spPr bwMode="auto">
        <a:xfrm>
          <a:off x="5600700" y="2736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133238</xdr:rowOff>
    </xdr:from>
    <xdr:ext cx="762000" cy="259045"/>
    <xdr:sp macro="" textlink="">
      <xdr:nvSpPr>
        <xdr:cNvPr id="68" name="人口1人当たり決算額の推移該当値テキスト130"/>
        <xdr:cNvSpPr txBox="1"/>
      </xdr:nvSpPr>
      <xdr:spPr>
        <a:xfrm>
          <a:off x="5740400" y="258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142982</xdr:rowOff>
    </xdr:from>
    <xdr:to>
      <xdr:col>26</xdr:col>
      <xdr:colOff>101600</xdr:colOff>
      <xdr:row>16</xdr:row>
      <xdr:rowOff>73132</xdr:rowOff>
    </xdr:to>
    <xdr:sp macro="" textlink="">
      <xdr:nvSpPr>
        <xdr:cNvPr id="69" name="楕円 68"/>
        <xdr:cNvSpPr/>
      </xdr:nvSpPr>
      <xdr:spPr bwMode="auto">
        <a:xfrm>
          <a:off x="4953000" y="2762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83309</xdr:rowOff>
    </xdr:from>
    <xdr:ext cx="736600" cy="259045"/>
    <xdr:sp macro="" textlink="">
      <xdr:nvSpPr>
        <xdr:cNvPr id="70" name="テキスト ボックス 69"/>
        <xdr:cNvSpPr txBox="1"/>
      </xdr:nvSpPr>
      <xdr:spPr>
        <a:xfrm>
          <a:off x="4622800" y="2531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26743</xdr:rowOff>
    </xdr:from>
    <xdr:to>
      <xdr:col>22</xdr:col>
      <xdr:colOff>165100</xdr:colOff>
      <xdr:row>16</xdr:row>
      <xdr:rowOff>128343</xdr:rowOff>
    </xdr:to>
    <xdr:sp macro="" textlink="">
      <xdr:nvSpPr>
        <xdr:cNvPr id="71" name="楕円 70"/>
        <xdr:cNvSpPr/>
      </xdr:nvSpPr>
      <xdr:spPr bwMode="auto">
        <a:xfrm>
          <a:off x="4254500" y="2817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138520</xdr:rowOff>
    </xdr:from>
    <xdr:ext cx="762000" cy="259045"/>
    <xdr:sp macro="" textlink="">
      <xdr:nvSpPr>
        <xdr:cNvPr id="72" name="テキスト ボックス 71"/>
        <xdr:cNvSpPr txBox="1"/>
      </xdr:nvSpPr>
      <xdr:spPr>
        <a:xfrm>
          <a:off x="3924300" y="258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97719</xdr:rowOff>
    </xdr:from>
    <xdr:to>
      <xdr:col>19</xdr:col>
      <xdr:colOff>38100</xdr:colOff>
      <xdr:row>17</xdr:row>
      <xdr:rowOff>27869</xdr:rowOff>
    </xdr:to>
    <xdr:sp macro="" textlink="">
      <xdr:nvSpPr>
        <xdr:cNvPr id="73" name="楕円 72"/>
        <xdr:cNvSpPr/>
      </xdr:nvSpPr>
      <xdr:spPr bwMode="auto">
        <a:xfrm>
          <a:off x="3556000" y="2888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38046</xdr:rowOff>
    </xdr:from>
    <xdr:ext cx="762000" cy="259045"/>
    <xdr:sp macro="" textlink="">
      <xdr:nvSpPr>
        <xdr:cNvPr id="74" name="テキスト ボックス 73"/>
        <xdr:cNvSpPr txBox="1"/>
      </xdr:nvSpPr>
      <xdr:spPr>
        <a:xfrm>
          <a:off x="3225800" y="265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150407</xdr:rowOff>
    </xdr:from>
    <xdr:to>
      <xdr:col>15</xdr:col>
      <xdr:colOff>101600</xdr:colOff>
      <xdr:row>17</xdr:row>
      <xdr:rowOff>80557</xdr:rowOff>
    </xdr:to>
    <xdr:sp macro="" textlink="">
      <xdr:nvSpPr>
        <xdr:cNvPr id="75" name="楕円 74"/>
        <xdr:cNvSpPr/>
      </xdr:nvSpPr>
      <xdr:spPr bwMode="auto">
        <a:xfrm>
          <a:off x="2857500" y="2941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90734</xdr:rowOff>
    </xdr:from>
    <xdr:ext cx="762000" cy="259045"/>
    <xdr:sp macro="" textlink="">
      <xdr:nvSpPr>
        <xdr:cNvPr id="76" name="テキスト ボックス 75"/>
        <xdr:cNvSpPr txBox="1"/>
      </xdr:nvSpPr>
      <xdr:spPr>
        <a:xfrm>
          <a:off x="2527300" y="2710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xdr:cNvCxnSpPr/>
      </xdr:nvCxnSpPr>
      <xdr:spPr bwMode="auto">
        <a:xfrm flipV="1">
          <a:off x="5651500" y="6052327"/>
          <a:ext cx="0" cy="14457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xdr:cNvSpPr txBox="1"/>
      </xdr:nvSpPr>
      <xdr:spPr>
        <a:xfrm>
          <a:off x="5740400" y="74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xdr:cNvCxnSpPr/>
      </xdr:nvCxnSpPr>
      <xdr:spPr bwMode="auto">
        <a:xfrm>
          <a:off x="5562600" y="74981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xdr:cNvSpPr txBox="1"/>
      </xdr:nvSpPr>
      <xdr:spPr>
        <a:xfrm>
          <a:off x="5740400" y="57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xdr:cNvCxnSpPr/>
      </xdr:nvCxnSpPr>
      <xdr:spPr bwMode="auto">
        <a:xfrm>
          <a:off x="5562600" y="60523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237208</xdr:rowOff>
    </xdr:from>
    <xdr:to>
      <xdr:col>29</xdr:col>
      <xdr:colOff>127000</xdr:colOff>
      <xdr:row>34</xdr:row>
      <xdr:rowOff>243152</xdr:rowOff>
    </xdr:to>
    <xdr:cxnSp macro="">
      <xdr:nvCxnSpPr>
        <xdr:cNvPr id="108" name="直線コネクタ 107"/>
        <xdr:cNvCxnSpPr/>
      </xdr:nvCxnSpPr>
      <xdr:spPr bwMode="auto">
        <a:xfrm flipV="1">
          <a:off x="5003800" y="6504658"/>
          <a:ext cx="647700" cy="5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216435</xdr:rowOff>
    </xdr:from>
    <xdr:ext cx="762000" cy="259045"/>
    <xdr:sp macro="" textlink="">
      <xdr:nvSpPr>
        <xdr:cNvPr id="109" name="人口1人当たり決算額の推移平均値テキスト445"/>
        <xdr:cNvSpPr txBox="1"/>
      </xdr:nvSpPr>
      <xdr:spPr>
        <a:xfrm>
          <a:off x="5740400" y="682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xdr:cNvSpPr/>
      </xdr:nvSpPr>
      <xdr:spPr bwMode="auto">
        <a:xfrm>
          <a:off x="5600700" y="6854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124005</xdr:rowOff>
    </xdr:from>
    <xdr:to>
      <xdr:col>26</xdr:col>
      <xdr:colOff>50800</xdr:colOff>
      <xdr:row>34</xdr:row>
      <xdr:rowOff>243152</xdr:rowOff>
    </xdr:to>
    <xdr:cxnSp macro="">
      <xdr:nvCxnSpPr>
        <xdr:cNvPr id="111" name="直線コネクタ 110"/>
        <xdr:cNvCxnSpPr/>
      </xdr:nvCxnSpPr>
      <xdr:spPr bwMode="auto">
        <a:xfrm>
          <a:off x="4305300" y="6391455"/>
          <a:ext cx="698500" cy="119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xdr:cNvSpPr/>
      </xdr:nvSpPr>
      <xdr:spPr bwMode="auto">
        <a:xfrm>
          <a:off x="4953000" y="6851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327283</xdr:rowOff>
    </xdr:from>
    <xdr:ext cx="736600" cy="259045"/>
    <xdr:sp macro="" textlink="">
      <xdr:nvSpPr>
        <xdr:cNvPr id="113" name="テキスト ボックス 112"/>
        <xdr:cNvSpPr txBox="1"/>
      </xdr:nvSpPr>
      <xdr:spPr>
        <a:xfrm>
          <a:off x="4622800" y="6937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124005</xdr:rowOff>
    </xdr:from>
    <xdr:to>
      <xdr:col>22</xdr:col>
      <xdr:colOff>114300</xdr:colOff>
      <xdr:row>34</xdr:row>
      <xdr:rowOff>136190</xdr:rowOff>
    </xdr:to>
    <xdr:cxnSp macro="">
      <xdr:nvCxnSpPr>
        <xdr:cNvPr id="114" name="直線コネクタ 113"/>
        <xdr:cNvCxnSpPr/>
      </xdr:nvCxnSpPr>
      <xdr:spPr bwMode="auto">
        <a:xfrm flipV="1">
          <a:off x="3606800" y="6391455"/>
          <a:ext cx="698500" cy="12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xdr:cNvSpPr/>
      </xdr:nvSpPr>
      <xdr:spPr bwMode="auto">
        <a:xfrm>
          <a:off x="42545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332792</xdr:rowOff>
    </xdr:from>
    <xdr:ext cx="762000" cy="259045"/>
    <xdr:sp macro="" textlink="">
      <xdr:nvSpPr>
        <xdr:cNvPr id="116" name="テキスト ボックス 115"/>
        <xdr:cNvSpPr txBox="1"/>
      </xdr:nvSpPr>
      <xdr:spPr>
        <a:xfrm>
          <a:off x="3924300" y="6943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109763</xdr:rowOff>
    </xdr:from>
    <xdr:to>
      <xdr:col>18</xdr:col>
      <xdr:colOff>177800</xdr:colOff>
      <xdr:row>34</xdr:row>
      <xdr:rowOff>136190</xdr:rowOff>
    </xdr:to>
    <xdr:cxnSp macro="">
      <xdr:nvCxnSpPr>
        <xdr:cNvPr id="117" name="直線コネクタ 116"/>
        <xdr:cNvCxnSpPr/>
      </xdr:nvCxnSpPr>
      <xdr:spPr bwMode="auto">
        <a:xfrm>
          <a:off x="2908300" y="6377213"/>
          <a:ext cx="698500" cy="26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177584</xdr:rowOff>
    </xdr:from>
    <xdr:to>
      <xdr:col>19</xdr:col>
      <xdr:colOff>38100</xdr:colOff>
      <xdr:row>35</xdr:row>
      <xdr:rowOff>279184</xdr:rowOff>
    </xdr:to>
    <xdr:sp macro="" textlink="">
      <xdr:nvSpPr>
        <xdr:cNvPr id="118" name="フローチャート: 判断 117"/>
        <xdr:cNvSpPr/>
      </xdr:nvSpPr>
      <xdr:spPr bwMode="auto">
        <a:xfrm>
          <a:off x="3556000" y="6787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263961</xdr:rowOff>
    </xdr:from>
    <xdr:ext cx="762000" cy="259045"/>
    <xdr:sp macro="" textlink="">
      <xdr:nvSpPr>
        <xdr:cNvPr id="119" name="テキスト ボックス 118"/>
        <xdr:cNvSpPr txBox="1"/>
      </xdr:nvSpPr>
      <xdr:spPr>
        <a:xfrm>
          <a:off x="3225800" y="6874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102855</xdr:rowOff>
    </xdr:from>
    <xdr:to>
      <xdr:col>15</xdr:col>
      <xdr:colOff>101600</xdr:colOff>
      <xdr:row>35</xdr:row>
      <xdr:rowOff>204455</xdr:rowOff>
    </xdr:to>
    <xdr:sp macro="" textlink="">
      <xdr:nvSpPr>
        <xdr:cNvPr id="120" name="フローチャート: 判断 119"/>
        <xdr:cNvSpPr/>
      </xdr:nvSpPr>
      <xdr:spPr bwMode="auto">
        <a:xfrm>
          <a:off x="2857500" y="6713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189232</xdr:rowOff>
    </xdr:from>
    <xdr:ext cx="762000" cy="259045"/>
    <xdr:sp macro="" textlink="">
      <xdr:nvSpPr>
        <xdr:cNvPr id="121" name="テキスト ボックス 120"/>
        <xdr:cNvSpPr txBox="1"/>
      </xdr:nvSpPr>
      <xdr:spPr>
        <a:xfrm>
          <a:off x="2527300" y="6799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186408</xdr:rowOff>
    </xdr:from>
    <xdr:to>
      <xdr:col>29</xdr:col>
      <xdr:colOff>177800</xdr:colOff>
      <xdr:row>34</xdr:row>
      <xdr:rowOff>288008</xdr:rowOff>
    </xdr:to>
    <xdr:sp macro="" textlink="">
      <xdr:nvSpPr>
        <xdr:cNvPr id="127" name="楕円 126"/>
        <xdr:cNvSpPr/>
      </xdr:nvSpPr>
      <xdr:spPr bwMode="auto">
        <a:xfrm>
          <a:off x="5600700" y="6453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31485</xdr:rowOff>
    </xdr:from>
    <xdr:ext cx="762000" cy="259045"/>
    <xdr:sp macro="" textlink="">
      <xdr:nvSpPr>
        <xdr:cNvPr id="128" name="人口1人当たり決算額の推移該当値テキスト445"/>
        <xdr:cNvSpPr txBox="1"/>
      </xdr:nvSpPr>
      <xdr:spPr>
        <a:xfrm>
          <a:off x="5740400" y="6298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192352</xdr:rowOff>
    </xdr:from>
    <xdr:to>
      <xdr:col>26</xdr:col>
      <xdr:colOff>101600</xdr:colOff>
      <xdr:row>34</xdr:row>
      <xdr:rowOff>293952</xdr:rowOff>
    </xdr:to>
    <xdr:sp macro="" textlink="">
      <xdr:nvSpPr>
        <xdr:cNvPr id="129" name="楕円 128"/>
        <xdr:cNvSpPr/>
      </xdr:nvSpPr>
      <xdr:spPr bwMode="auto">
        <a:xfrm>
          <a:off x="4953000" y="64598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304129</xdr:rowOff>
    </xdr:from>
    <xdr:ext cx="736600" cy="259045"/>
    <xdr:sp macro="" textlink="">
      <xdr:nvSpPr>
        <xdr:cNvPr id="130" name="テキスト ボックス 129"/>
        <xdr:cNvSpPr txBox="1"/>
      </xdr:nvSpPr>
      <xdr:spPr>
        <a:xfrm>
          <a:off x="4622800" y="6228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73205</xdr:rowOff>
    </xdr:from>
    <xdr:to>
      <xdr:col>22</xdr:col>
      <xdr:colOff>165100</xdr:colOff>
      <xdr:row>34</xdr:row>
      <xdr:rowOff>174805</xdr:rowOff>
    </xdr:to>
    <xdr:sp macro="" textlink="">
      <xdr:nvSpPr>
        <xdr:cNvPr id="131" name="楕円 130"/>
        <xdr:cNvSpPr/>
      </xdr:nvSpPr>
      <xdr:spPr bwMode="auto">
        <a:xfrm>
          <a:off x="4254500" y="63406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184982</xdr:rowOff>
    </xdr:from>
    <xdr:ext cx="762000" cy="259045"/>
    <xdr:sp macro="" textlink="">
      <xdr:nvSpPr>
        <xdr:cNvPr id="132" name="テキスト ボックス 131"/>
        <xdr:cNvSpPr txBox="1"/>
      </xdr:nvSpPr>
      <xdr:spPr>
        <a:xfrm>
          <a:off x="3924300" y="610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85390</xdr:rowOff>
    </xdr:from>
    <xdr:to>
      <xdr:col>19</xdr:col>
      <xdr:colOff>38100</xdr:colOff>
      <xdr:row>34</xdr:row>
      <xdr:rowOff>186990</xdr:rowOff>
    </xdr:to>
    <xdr:sp macro="" textlink="">
      <xdr:nvSpPr>
        <xdr:cNvPr id="133" name="楕円 132"/>
        <xdr:cNvSpPr/>
      </xdr:nvSpPr>
      <xdr:spPr bwMode="auto">
        <a:xfrm>
          <a:off x="3556000" y="6352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197167</xdr:rowOff>
    </xdr:from>
    <xdr:ext cx="762000" cy="259045"/>
    <xdr:sp macro="" textlink="">
      <xdr:nvSpPr>
        <xdr:cNvPr id="134" name="テキスト ボックス 133"/>
        <xdr:cNvSpPr txBox="1"/>
      </xdr:nvSpPr>
      <xdr:spPr>
        <a:xfrm>
          <a:off x="3225800" y="6121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58963</xdr:rowOff>
    </xdr:from>
    <xdr:to>
      <xdr:col>15</xdr:col>
      <xdr:colOff>101600</xdr:colOff>
      <xdr:row>34</xdr:row>
      <xdr:rowOff>160563</xdr:rowOff>
    </xdr:to>
    <xdr:sp macro="" textlink="">
      <xdr:nvSpPr>
        <xdr:cNvPr id="135" name="楕円 134"/>
        <xdr:cNvSpPr/>
      </xdr:nvSpPr>
      <xdr:spPr bwMode="auto">
        <a:xfrm>
          <a:off x="2857500" y="6326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170740</xdr:rowOff>
    </xdr:from>
    <xdr:ext cx="762000" cy="259045"/>
    <xdr:sp macro="" textlink="">
      <xdr:nvSpPr>
        <xdr:cNvPr id="136" name="テキスト ボックス 135"/>
        <xdr:cNvSpPr txBox="1"/>
      </xdr:nvSpPr>
      <xdr:spPr>
        <a:xfrm>
          <a:off x="2527300" y="609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5,502
393.19
5,723,624
5,496,188
155,593
3,150,421
6,736,981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xdr:cNvCxnSpPr/>
      </xdr:nvCxnSpPr>
      <xdr:spPr>
        <a:xfrm flipV="1">
          <a:off x="4633595" y="5440843"/>
          <a:ext cx="1270" cy="1146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xdr:cNvSpPr txBox="1"/>
      </xdr:nvSpPr>
      <xdr:spPr>
        <a:xfrm>
          <a:off x="4686300" y="659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xdr:cNvCxnSpPr/>
      </xdr:nvCxnSpPr>
      <xdr:spPr>
        <a:xfrm>
          <a:off x="4546600" y="6587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xdr:cNvSpPr txBox="1"/>
      </xdr:nvSpPr>
      <xdr:spPr>
        <a:xfrm>
          <a:off x="4686300" y="521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xdr:cNvCxnSpPr/>
      </xdr:nvCxnSpPr>
      <xdr:spPr>
        <a:xfrm>
          <a:off x="4546600" y="544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109235</xdr:rowOff>
    </xdr:from>
    <xdr:to>
      <xdr:col>24</xdr:col>
      <xdr:colOff>63500</xdr:colOff>
      <xdr:row>35</xdr:row>
      <xdr:rowOff>2083</xdr:rowOff>
    </xdr:to>
    <xdr:cxnSp macro="">
      <xdr:nvCxnSpPr>
        <xdr:cNvPr id="61" name="直線コネクタ 60"/>
        <xdr:cNvCxnSpPr/>
      </xdr:nvCxnSpPr>
      <xdr:spPr>
        <a:xfrm flipV="1">
          <a:off x="3797300" y="5938535"/>
          <a:ext cx="838200" cy="6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49725</xdr:rowOff>
    </xdr:from>
    <xdr:ext cx="599010" cy="259045"/>
    <xdr:sp macro="" textlink="">
      <xdr:nvSpPr>
        <xdr:cNvPr id="62" name="人件費平均値テキスト"/>
        <xdr:cNvSpPr txBox="1"/>
      </xdr:nvSpPr>
      <xdr:spPr>
        <a:xfrm>
          <a:off x="4686300" y="62219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xdr:cNvSpPr/>
      </xdr:nvSpPr>
      <xdr:spPr>
        <a:xfrm>
          <a:off x="45847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2083</xdr:rowOff>
    </xdr:from>
    <xdr:to>
      <xdr:col>19</xdr:col>
      <xdr:colOff>177800</xdr:colOff>
      <xdr:row>35</xdr:row>
      <xdr:rowOff>36441</xdr:rowOff>
    </xdr:to>
    <xdr:cxnSp macro="">
      <xdr:nvCxnSpPr>
        <xdr:cNvPr id="64" name="直線コネクタ 63"/>
        <xdr:cNvCxnSpPr/>
      </xdr:nvCxnSpPr>
      <xdr:spPr>
        <a:xfrm flipV="1">
          <a:off x="2908300" y="6002833"/>
          <a:ext cx="889000" cy="3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xdr:cNvSpPr/>
      </xdr:nvSpPr>
      <xdr:spPr>
        <a:xfrm>
          <a:off x="3746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159118</xdr:rowOff>
    </xdr:from>
    <xdr:ext cx="599010" cy="259045"/>
    <xdr:sp macro="" textlink="">
      <xdr:nvSpPr>
        <xdr:cNvPr id="66" name="テキスト ボックス 65"/>
        <xdr:cNvSpPr txBox="1"/>
      </xdr:nvSpPr>
      <xdr:spPr>
        <a:xfrm>
          <a:off x="3497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36441</xdr:rowOff>
    </xdr:from>
    <xdr:to>
      <xdr:col>15</xdr:col>
      <xdr:colOff>50800</xdr:colOff>
      <xdr:row>35</xdr:row>
      <xdr:rowOff>107269</xdr:rowOff>
    </xdr:to>
    <xdr:cxnSp macro="">
      <xdr:nvCxnSpPr>
        <xdr:cNvPr id="67" name="直線コネクタ 66"/>
        <xdr:cNvCxnSpPr/>
      </xdr:nvCxnSpPr>
      <xdr:spPr>
        <a:xfrm flipV="1">
          <a:off x="2019300" y="6037191"/>
          <a:ext cx="889000" cy="7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xdr:cNvSpPr/>
      </xdr:nvSpPr>
      <xdr:spPr>
        <a:xfrm>
          <a:off x="2857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9469</xdr:rowOff>
    </xdr:from>
    <xdr:ext cx="599010" cy="259045"/>
    <xdr:sp macro="" textlink="">
      <xdr:nvSpPr>
        <xdr:cNvPr id="69" name="テキスト ボックス 68"/>
        <xdr:cNvSpPr txBox="1"/>
      </xdr:nvSpPr>
      <xdr:spPr>
        <a:xfrm>
          <a:off x="2608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92189</xdr:rowOff>
    </xdr:from>
    <xdr:to>
      <xdr:col>10</xdr:col>
      <xdr:colOff>114300</xdr:colOff>
      <xdr:row>35</xdr:row>
      <xdr:rowOff>107269</xdr:rowOff>
    </xdr:to>
    <xdr:cxnSp macro="">
      <xdr:nvCxnSpPr>
        <xdr:cNvPr id="70" name="直線コネクタ 69"/>
        <xdr:cNvCxnSpPr/>
      </xdr:nvCxnSpPr>
      <xdr:spPr>
        <a:xfrm>
          <a:off x="1130300" y="6092939"/>
          <a:ext cx="889000" cy="1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49276</xdr:rowOff>
    </xdr:from>
    <xdr:to>
      <xdr:col>10</xdr:col>
      <xdr:colOff>165100</xdr:colOff>
      <xdr:row>36</xdr:row>
      <xdr:rowOff>150876</xdr:rowOff>
    </xdr:to>
    <xdr:sp macro="" textlink="">
      <xdr:nvSpPr>
        <xdr:cNvPr id="71" name="フローチャート: 判断 70"/>
        <xdr:cNvSpPr/>
      </xdr:nvSpPr>
      <xdr:spPr>
        <a:xfrm>
          <a:off x="1968500" y="62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142003</xdr:rowOff>
    </xdr:from>
    <xdr:ext cx="599010" cy="259045"/>
    <xdr:sp macro="" textlink="">
      <xdr:nvSpPr>
        <xdr:cNvPr id="72" name="テキスト ボックス 71"/>
        <xdr:cNvSpPr txBox="1"/>
      </xdr:nvSpPr>
      <xdr:spPr>
        <a:xfrm>
          <a:off x="1719795" y="6314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67107</xdr:rowOff>
    </xdr:from>
    <xdr:to>
      <xdr:col>6</xdr:col>
      <xdr:colOff>38100</xdr:colOff>
      <xdr:row>36</xdr:row>
      <xdr:rowOff>168707</xdr:rowOff>
    </xdr:to>
    <xdr:sp macro="" textlink="">
      <xdr:nvSpPr>
        <xdr:cNvPr id="73" name="フローチャート: 判断 72"/>
        <xdr:cNvSpPr/>
      </xdr:nvSpPr>
      <xdr:spPr>
        <a:xfrm>
          <a:off x="1079500" y="623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159834</xdr:rowOff>
    </xdr:from>
    <xdr:ext cx="599010" cy="259045"/>
    <xdr:sp macro="" textlink="">
      <xdr:nvSpPr>
        <xdr:cNvPr id="74" name="テキスト ボックス 73"/>
        <xdr:cNvSpPr txBox="1"/>
      </xdr:nvSpPr>
      <xdr:spPr>
        <a:xfrm>
          <a:off x="830795" y="633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58435</xdr:rowOff>
    </xdr:from>
    <xdr:to>
      <xdr:col>24</xdr:col>
      <xdr:colOff>114300</xdr:colOff>
      <xdr:row>34</xdr:row>
      <xdr:rowOff>160035</xdr:rowOff>
    </xdr:to>
    <xdr:sp macro="" textlink="">
      <xdr:nvSpPr>
        <xdr:cNvPr id="80" name="楕円 79"/>
        <xdr:cNvSpPr/>
      </xdr:nvSpPr>
      <xdr:spPr>
        <a:xfrm>
          <a:off x="4584700" y="588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81312</xdr:rowOff>
    </xdr:from>
    <xdr:ext cx="599010" cy="259045"/>
    <xdr:sp macro="" textlink="">
      <xdr:nvSpPr>
        <xdr:cNvPr id="81" name="人件費該当値テキスト"/>
        <xdr:cNvSpPr txBox="1"/>
      </xdr:nvSpPr>
      <xdr:spPr>
        <a:xfrm>
          <a:off x="4686300" y="5739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122733</xdr:rowOff>
    </xdr:from>
    <xdr:to>
      <xdr:col>20</xdr:col>
      <xdr:colOff>38100</xdr:colOff>
      <xdr:row>35</xdr:row>
      <xdr:rowOff>52883</xdr:rowOff>
    </xdr:to>
    <xdr:sp macro="" textlink="">
      <xdr:nvSpPr>
        <xdr:cNvPr id="82" name="楕円 81"/>
        <xdr:cNvSpPr/>
      </xdr:nvSpPr>
      <xdr:spPr>
        <a:xfrm>
          <a:off x="3746500" y="59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69410</xdr:rowOff>
    </xdr:from>
    <xdr:ext cx="599010" cy="259045"/>
    <xdr:sp macro="" textlink="">
      <xdr:nvSpPr>
        <xdr:cNvPr id="83" name="テキスト ボックス 82"/>
        <xdr:cNvSpPr txBox="1"/>
      </xdr:nvSpPr>
      <xdr:spPr>
        <a:xfrm>
          <a:off x="3497795" y="5727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157091</xdr:rowOff>
    </xdr:from>
    <xdr:to>
      <xdr:col>15</xdr:col>
      <xdr:colOff>101600</xdr:colOff>
      <xdr:row>35</xdr:row>
      <xdr:rowOff>87241</xdr:rowOff>
    </xdr:to>
    <xdr:sp macro="" textlink="">
      <xdr:nvSpPr>
        <xdr:cNvPr id="84" name="楕円 83"/>
        <xdr:cNvSpPr/>
      </xdr:nvSpPr>
      <xdr:spPr>
        <a:xfrm>
          <a:off x="2857500" y="598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103768</xdr:rowOff>
    </xdr:from>
    <xdr:ext cx="599010" cy="259045"/>
    <xdr:sp macro="" textlink="">
      <xdr:nvSpPr>
        <xdr:cNvPr id="85" name="テキスト ボックス 84"/>
        <xdr:cNvSpPr txBox="1"/>
      </xdr:nvSpPr>
      <xdr:spPr>
        <a:xfrm>
          <a:off x="2608795" y="5761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56469</xdr:rowOff>
    </xdr:from>
    <xdr:to>
      <xdr:col>10</xdr:col>
      <xdr:colOff>165100</xdr:colOff>
      <xdr:row>35</xdr:row>
      <xdr:rowOff>158069</xdr:rowOff>
    </xdr:to>
    <xdr:sp macro="" textlink="">
      <xdr:nvSpPr>
        <xdr:cNvPr id="86" name="楕円 85"/>
        <xdr:cNvSpPr/>
      </xdr:nvSpPr>
      <xdr:spPr>
        <a:xfrm>
          <a:off x="1968500" y="605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3146</xdr:rowOff>
    </xdr:from>
    <xdr:ext cx="599010" cy="259045"/>
    <xdr:sp macro="" textlink="">
      <xdr:nvSpPr>
        <xdr:cNvPr id="87" name="テキスト ボックス 86"/>
        <xdr:cNvSpPr txBox="1"/>
      </xdr:nvSpPr>
      <xdr:spPr>
        <a:xfrm>
          <a:off x="1719795" y="5832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41389</xdr:rowOff>
    </xdr:from>
    <xdr:to>
      <xdr:col>6</xdr:col>
      <xdr:colOff>38100</xdr:colOff>
      <xdr:row>35</xdr:row>
      <xdr:rowOff>142989</xdr:rowOff>
    </xdr:to>
    <xdr:sp macro="" textlink="">
      <xdr:nvSpPr>
        <xdr:cNvPr id="88" name="楕円 87"/>
        <xdr:cNvSpPr/>
      </xdr:nvSpPr>
      <xdr:spPr>
        <a:xfrm>
          <a:off x="1079500" y="604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159516</xdr:rowOff>
    </xdr:from>
    <xdr:ext cx="599010" cy="259045"/>
    <xdr:sp macro="" textlink="">
      <xdr:nvSpPr>
        <xdr:cNvPr id="89" name="テキスト ボックス 88"/>
        <xdr:cNvSpPr txBox="1"/>
      </xdr:nvSpPr>
      <xdr:spPr>
        <a:xfrm>
          <a:off x="830795" y="5817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xdr:cNvCxnSpPr/>
      </xdr:nvCxnSpPr>
      <xdr:spPr>
        <a:xfrm flipV="1">
          <a:off x="4633595" y="8777481"/>
          <a:ext cx="1270" cy="1252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xdr:cNvSpPr txBox="1"/>
      </xdr:nvSpPr>
      <xdr:spPr>
        <a:xfrm>
          <a:off x="4686300" y="1003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xdr:cNvCxnSpPr/>
      </xdr:nvCxnSpPr>
      <xdr:spPr>
        <a:xfrm>
          <a:off x="4546600" y="1002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xdr:cNvSpPr txBox="1"/>
      </xdr:nvSpPr>
      <xdr:spPr>
        <a:xfrm>
          <a:off x="4686300" y="855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xdr:cNvCxnSpPr/>
      </xdr:nvCxnSpPr>
      <xdr:spPr>
        <a:xfrm>
          <a:off x="4546600" y="8777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11772</xdr:rowOff>
    </xdr:from>
    <xdr:to>
      <xdr:col>24</xdr:col>
      <xdr:colOff>63500</xdr:colOff>
      <xdr:row>57</xdr:row>
      <xdr:rowOff>45785</xdr:rowOff>
    </xdr:to>
    <xdr:cxnSp macro="">
      <xdr:nvCxnSpPr>
        <xdr:cNvPr id="120" name="直線コネクタ 119"/>
        <xdr:cNvCxnSpPr/>
      </xdr:nvCxnSpPr>
      <xdr:spPr>
        <a:xfrm flipV="1">
          <a:off x="3797300" y="9784422"/>
          <a:ext cx="838200" cy="3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6271</xdr:rowOff>
    </xdr:from>
    <xdr:ext cx="599010" cy="259045"/>
    <xdr:sp macro="" textlink="">
      <xdr:nvSpPr>
        <xdr:cNvPr id="121" name="物件費平均値テキスト"/>
        <xdr:cNvSpPr txBox="1"/>
      </xdr:nvSpPr>
      <xdr:spPr>
        <a:xfrm>
          <a:off x="4686300" y="9778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xdr:cNvSpPr/>
      </xdr:nvSpPr>
      <xdr:spPr>
        <a:xfrm>
          <a:off x="45847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45785</xdr:rowOff>
    </xdr:from>
    <xdr:to>
      <xdr:col>19</xdr:col>
      <xdr:colOff>177800</xdr:colOff>
      <xdr:row>57</xdr:row>
      <xdr:rowOff>68076</xdr:rowOff>
    </xdr:to>
    <xdr:cxnSp macro="">
      <xdr:nvCxnSpPr>
        <xdr:cNvPr id="123" name="直線コネクタ 122"/>
        <xdr:cNvCxnSpPr/>
      </xdr:nvCxnSpPr>
      <xdr:spPr>
        <a:xfrm flipV="1">
          <a:off x="2908300" y="9818435"/>
          <a:ext cx="889000" cy="2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xdr:cNvSpPr/>
      </xdr:nvSpPr>
      <xdr:spPr>
        <a:xfrm>
          <a:off x="3746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103880</xdr:rowOff>
    </xdr:from>
    <xdr:ext cx="599010" cy="259045"/>
    <xdr:sp macro="" textlink="">
      <xdr:nvSpPr>
        <xdr:cNvPr id="125" name="テキスト ボックス 124"/>
        <xdr:cNvSpPr txBox="1"/>
      </xdr:nvSpPr>
      <xdr:spPr>
        <a:xfrm>
          <a:off x="3497795" y="987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62057</xdr:rowOff>
    </xdr:from>
    <xdr:to>
      <xdr:col>15</xdr:col>
      <xdr:colOff>50800</xdr:colOff>
      <xdr:row>57</xdr:row>
      <xdr:rowOff>68076</xdr:rowOff>
    </xdr:to>
    <xdr:cxnSp macro="">
      <xdr:nvCxnSpPr>
        <xdr:cNvPr id="126" name="直線コネクタ 125"/>
        <xdr:cNvCxnSpPr/>
      </xdr:nvCxnSpPr>
      <xdr:spPr>
        <a:xfrm>
          <a:off x="2019300" y="9834707"/>
          <a:ext cx="8890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xdr:cNvSpPr/>
      </xdr:nvSpPr>
      <xdr:spPr>
        <a:xfrm>
          <a:off x="2857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118632</xdr:rowOff>
    </xdr:from>
    <xdr:ext cx="599010" cy="259045"/>
    <xdr:sp macro="" textlink="">
      <xdr:nvSpPr>
        <xdr:cNvPr id="128" name="テキスト ボックス 127"/>
        <xdr:cNvSpPr txBox="1"/>
      </xdr:nvSpPr>
      <xdr:spPr>
        <a:xfrm>
          <a:off x="2608795" y="989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62057</xdr:rowOff>
    </xdr:from>
    <xdr:to>
      <xdr:col>10</xdr:col>
      <xdr:colOff>114300</xdr:colOff>
      <xdr:row>57</xdr:row>
      <xdr:rowOff>64073</xdr:rowOff>
    </xdr:to>
    <xdr:cxnSp macro="">
      <xdr:nvCxnSpPr>
        <xdr:cNvPr id="129" name="直線コネクタ 128"/>
        <xdr:cNvCxnSpPr/>
      </xdr:nvCxnSpPr>
      <xdr:spPr>
        <a:xfrm flipV="1">
          <a:off x="1130300" y="9834707"/>
          <a:ext cx="889000" cy="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39878</xdr:rowOff>
    </xdr:from>
    <xdr:to>
      <xdr:col>10</xdr:col>
      <xdr:colOff>165100</xdr:colOff>
      <xdr:row>57</xdr:row>
      <xdr:rowOff>141478</xdr:rowOff>
    </xdr:to>
    <xdr:sp macro="" textlink="">
      <xdr:nvSpPr>
        <xdr:cNvPr id="130" name="フローチャート: 判断 129"/>
        <xdr:cNvSpPr/>
      </xdr:nvSpPr>
      <xdr:spPr>
        <a:xfrm>
          <a:off x="1968500" y="981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132605</xdr:rowOff>
    </xdr:from>
    <xdr:ext cx="599010" cy="259045"/>
    <xdr:sp macro="" textlink="">
      <xdr:nvSpPr>
        <xdr:cNvPr id="131" name="テキスト ボックス 130"/>
        <xdr:cNvSpPr txBox="1"/>
      </xdr:nvSpPr>
      <xdr:spPr>
        <a:xfrm>
          <a:off x="1719795" y="9905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82205</xdr:rowOff>
    </xdr:from>
    <xdr:to>
      <xdr:col>6</xdr:col>
      <xdr:colOff>38100</xdr:colOff>
      <xdr:row>58</xdr:row>
      <xdr:rowOff>12355</xdr:rowOff>
    </xdr:to>
    <xdr:sp macro="" textlink="">
      <xdr:nvSpPr>
        <xdr:cNvPr id="132" name="フローチャート: 判断 131"/>
        <xdr:cNvSpPr/>
      </xdr:nvSpPr>
      <xdr:spPr>
        <a:xfrm>
          <a:off x="1079500" y="98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3482</xdr:rowOff>
    </xdr:from>
    <xdr:ext cx="534377" cy="259045"/>
    <xdr:sp macro="" textlink="">
      <xdr:nvSpPr>
        <xdr:cNvPr id="133" name="テキスト ボックス 132"/>
        <xdr:cNvSpPr txBox="1"/>
      </xdr:nvSpPr>
      <xdr:spPr>
        <a:xfrm>
          <a:off x="863111" y="994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132422</xdr:rowOff>
    </xdr:from>
    <xdr:to>
      <xdr:col>24</xdr:col>
      <xdr:colOff>114300</xdr:colOff>
      <xdr:row>57</xdr:row>
      <xdr:rowOff>62572</xdr:rowOff>
    </xdr:to>
    <xdr:sp macro="" textlink="">
      <xdr:nvSpPr>
        <xdr:cNvPr id="139" name="楕円 138"/>
        <xdr:cNvSpPr/>
      </xdr:nvSpPr>
      <xdr:spPr>
        <a:xfrm>
          <a:off x="4584700" y="973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155299</xdr:rowOff>
    </xdr:from>
    <xdr:ext cx="599010" cy="259045"/>
    <xdr:sp macro="" textlink="">
      <xdr:nvSpPr>
        <xdr:cNvPr id="140" name="物件費該当値テキスト"/>
        <xdr:cNvSpPr txBox="1"/>
      </xdr:nvSpPr>
      <xdr:spPr>
        <a:xfrm>
          <a:off x="4686300" y="9585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166435</xdr:rowOff>
    </xdr:from>
    <xdr:to>
      <xdr:col>20</xdr:col>
      <xdr:colOff>38100</xdr:colOff>
      <xdr:row>57</xdr:row>
      <xdr:rowOff>96585</xdr:rowOff>
    </xdr:to>
    <xdr:sp macro="" textlink="">
      <xdr:nvSpPr>
        <xdr:cNvPr id="141" name="楕円 140"/>
        <xdr:cNvSpPr/>
      </xdr:nvSpPr>
      <xdr:spPr>
        <a:xfrm>
          <a:off x="3746500" y="976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113112</xdr:rowOff>
    </xdr:from>
    <xdr:ext cx="599010" cy="259045"/>
    <xdr:sp macro="" textlink="">
      <xdr:nvSpPr>
        <xdr:cNvPr id="142" name="テキスト ボックス 141"/>
        <xdr:cNvSpPr txBox="1"/>
      </xdr:nvSpPr>
      <xdr:spPr>
        <a:xfrm>
          <a:off x="3497795" y="954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17276</xdr:rowOff>
    </xdr:from>
    <xdr:to>
      <xdr:col>15</xdr:col>
      <xdr:colOff>101600</xdr:colOff>
      <xdr:row>57</xdr:row>
      <xdr:rowOff>118876</xdr:rowOff>
    </xdr:to>
    <xdr:sp macro="" textlink="">
      <xdr:nvSpPr>
        <xdr:cNvPr id="143" name="楕円 142"/>
        <xdr:cNvSpPr/>
      </xdr:nvSpPr>
      <xdr:spPr>
        <a:xfrm>
          <a:off x="2857500" y="978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135403</xdr:rowOff>
    </xdr:from>
    <xdr:ext cx="599010" cy="259045"/>
    <xdr:sp macro="" textlink="">
      <xdr:nvSpPr>
        <xdr:cNvPr id="144" name="テキスト ボックス 143"/>
        <xdr:cNvSpPr txBox="1"/>
      </xdr:nvSpPr>
      <xdr:spPr>
        <a:xfrm>
          <a:off x="2608795" y="956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11257</xdr:rowOff>
    </xdr:from>
    <xdr:to>
      <xdr:col>10</xdr:col>
      <xdr:colOff>165100</xdr:colOff>
      <xdr:row>57</xdr:row>
      <xdr:rowOff>112857</xdr:rowOff>
    </xdr:to>
    <xdr:sp macro="" textlink="">
      <xdr:nvSpPr>
        <xdr:cNvPr id="145" name="楕円 144"/>
        <xdr:cNvSpPr/>
      </xdr:nvSpPr>
      <xdr:spPr>
        <a:xfrm>
          <a:off x="1968500" y="978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129384</xdr:rowOff>
    </xdr:from>
    <xdr:ext cx="599010" cy="259045"/>
    <xdr:sp macro="" textlink="">
      <xdr:nvSpPr>
        <xdr:cNvPr id="146" name="テキスト ボックス 145"/>
        <xdr:cNvSpPr txBox="1"/>
      </xdr:nvSpPr>
      <xdr:spPr>
        <a:xfrm>
          <a:off x="1719795" y="955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13273</xdr:rowOff>
    </xdr:from>
    <xdr:to>
      <xdr:col>6</xdr:col>
      <xdr:colOff>38100</xdr:colOff>
      <xdr:row>57</xdr:row>
      <xdr:rowOff>114873</xdr:rowOff>
    </xdr:to>
    <xdr:sp macro="" textlink="">
      <xdr:nvSpPr>
        <xdr:cNvPr id="147" name="楕円 146"/>
        <xdr:cNvSpPr/>
      </xdr:nvSpPr>
      <xdr:spPr>
        <a:xfrm>
          <a:off x="1079500" y="978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131400</xdr:rowOff>
    </xdr:from>
    <xdr:ext cx="599010" cy="259045"/>
    <xdr:sp macro="" textlink="">
      <xdr:nvSpPr>
        <xdr:cNvPr id="148" name="テキスト ボックス 147"/>
        <xdr:cNvSpPr txBox="1"/>
      </xdr:nvSpPr>
      <xdr:spPr>
        <a:xfrm>
          <a:off x="830795" y="9561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xdr:cNvCxnSpPr/>
      </xdr:nvCxnSpPr>
      <xdr:spPr>
        <a:xfrm flipV="1">
          <a:off x="4633595" y="12054599"/>
          <a:ext cx="1270" cy="152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xdr:cNvSpPr txBox="1"/>
      </xdr:nvSpPr>
      <xdr:spPr>
        <a:xfrm>
          <a:off x="4686300" y="13579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xdr:cNvCxnSpPr/>
      </xdr:nvCxnSpPr>
      <xdr:spPr>
        <a:xfrm>
          <a:off x="4546600" y="1357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xdr:cNvSpPr txBox="1"/>
      </xdr:nvSpPr>
      <xdr:spPr>
        <a:xfrm>
          <a:off x="4686300" y="11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xdr:cNvCxnSpPr/>
      </xdr:nvCxnSpPr>
      <xdr:spPr>
        <a:xfrm>
          <a:off x="4546600" y="120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161551</xdr:rowOff>
    </xdr:from>
    <xdr:to>
      <xdr:col>24</xdr:col>
      <xdr:colOff>63500</xdr:colOff>
      <xdr:row>76</xdr:row>
      <xdr:rowOff>12388</xdr:rowOff>
    </xdr:to>
    <xdr:cxnSp macro="">
      <xdr:nvCxnSpPr>
        <xdr:cNvPr id="177" name="直線コネクタ 176"/>
        <xdr:cNvCxnSpPr/>
      </xdr:nvCxnSpPr>
      <xdr:spPr>
        <a:xfrm flipV="1">
          <a:off x="3797300" y="12848851"/>
          <a:ext cx="838200" cy="19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xdr:cNvSpPr txBox="1"/>
      </xdr:nvSpPr>
      <xdr:spPr>
        <a:xfrm>
          <a:off x="4686300" y="13287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xdr:cNvSpPr/>
      </xdr:nvSpPr>
      <xdr:spPr>
        <a:xfrm>
          <a:off x="45847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12388</xdr:rowOff>
    </xdr:from>
    <xdr:to>
      <xdr:col>19</xdr:col>
      <xdr:colOff>177800</xdr:colOff>
      <xdr:row>77</xdr:row>
      <xdr:rowOff>42241</xdr:rowOff>
    </xdr:to>
    <xdr:cxnSp macro="">
      <xdr:nvCxnSpPr>
        <xdr:cNvPr id="180" name="直線コネクタ 179"/>
        <xdr:cNvCxnSpPr/>
      </xdr:nvCxnSpPr>
      <xdr:spPr>
        <a:xfrm flipV="1">
          <a:off x="2908300" y="13042588"/>
          <a:ext cx="889000" cy="20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xdr:cNvSpPr/>
      </xdr:nvSpPr>
      <xdr:spPr>
        <a:xfrm>
          <a:off x="3746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xdr:cNvSpPr txBox="1"/>
      </xdr:nvSpPr>
      <xdr:spPr>
        <a:xfrm>
          <a:off x="3530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94418</xdr:rowOff>
    </xdr:from>
    <xdr:to>
      <xdr:col>15</xdr:col>
      <xdr:colOff>50800</xdr:colOff>
      <xdr:row>77</xdr:row>
      <xdr:rowOff>42241</xdr:rowOff>
    </xdr:to>
    <xdr:cxnSp macro="">
      <xdr:nvCxnSpPr>
        <xdr:cNvPr id="183" name="直線コネクタ 182"/>
        <xdr:cNvCxnSpPr/>
      </xdr:nvCxnSpPr>
      <xdr:spPr>
        <a:xfrm>
          <a:off x="2019300" y="12953168"/>
          <a:ext cx="889000" cy="29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xdr:cNvSpPr/>
      </xdr:nvSpPr>
      <xdr:spPr>
        <a:xfrm>
          <a:off x="2857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xdr:cNvSpPr txBox="1"/>
      </xdr:nvSpPr>
      <xdr:spPr>
        <a:xfrm>
          <a:off x="2673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94418</xdr:rowOff>
    </xdr:from>
    <xdr:to>
      <xdr:col>10</xdr:col>
      <xdr:colOff>114300</xdr:colOff>
      <xdr:row>76</xdr:row>
      <xdr:rowOff>101524</xdr:rowOff>
    </xdr:to>
    <xdr:cxnSp macro="">
      <xdr:nvCxnSpPr>
        <xdr:cNvPr id="186" name="直線コネクタ 185"/>
        <xdr:cNvCxnSpPr/>
      </xdr:nvCxnSpPr>
      <xdr:spPr>
        <a:xfrm flipV="1">
          <a:off x="1130300" y="12953168"/>
          <a:ext cx="889000" cy="17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17138</xdr:rowOff>
    </xdr:from>
    <xdr:to>
      <xdr:col>10</xdr:col>
      <xdr:colOff>165100</xdr:colOff>
      <xdr:row>78</xdr:row>
      <xdr:rowOff>118738</xdr:rowOff>
    </xdr:to>
    <xdr:sp macro="" textlink="">
      <xdr:nvSpPr>
        <xdr:cNvPr id="187" name="フローチャート: 判断 186"/>
        <xdr:cNvSpPr/>
      </xdr:nvSpPr>
      <xdr:spPr>
        <a:xfrm>
          <a:off x="1968500" y="1339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109865</xdr:rowOff>
    </xdr:from>
    <xdr:ext cx="469744" cy="259045"/>
    <xdr:sp macro="" textlink="">
      <xdr:nvSpPr>
        <xdr:cNvPr id="188" name="テキスト ボックス 187"/>
        <xdr:cNvSpPr txBox="1"/>
      </xdr:nvSpPr>
      <xdr:spPr>
        <a:xfrm>
          <a:off x="1784428" y="1348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28169</xdr:rowOff>
    </xdr:from>
    <xdr:to>
      <xdr:col>6</xdr:col>
      <xdr:colOff>38100</xdr:colOff>
      <xdr:row>78</xdr:row>
      <xdr:rowOff>129769</xdr:rowOff>
    </xdr:to>
    <xdr:sp macro="" textlink="">
      <xdr:nvSpPr>
        <xdr:cNvPr id="189" name="フローチャート: 判断 188"/>
        <xdr:cNvSpPr/>
      </xdr:nvSpPr>
      <xdr:spPr>
        <a:xfrm>
          <a:off x="1079500" y="13401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120896</xdr:rowOff>
    </xdr:from>
    <xdr:ext cx="469744" cy="259045"/>
    <xdr:sp macro="" textlink="">
      <xdr:nvSpPr>
        <xdr:cNvPr id="190" name="テキスト ボックス 189"/>
        <xdr:cNvSpPr txBox="1"/>
      </xdr:nvSpPr>
      <xdr:spPr>
        <a:xfrm>
          <a:off x="895428" y="1349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110751</xdr:rowOff>
    </xdr:from>
    <xdr:to>
      <xdr:col>24</xdr:col>
      <xdr:colOff>114300</xdr:colOff>
      <xdr:row>75</xdr:row>
      <xdr:rowOff>40901</xdr:rowOff>
    </xdr:to>
    <xdr:sp macro="" textlink="">
      <xdr:nvSpPr>
        <xdr:cNvPr id="196" name="楕円 195"/>
        <xdr:cNvSpPr/>
      </xdr:nvSpPr>
      <xdr:spPr>
        <a:xfrm>
          <a:off x="4584700" y="1279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133628</xdr:rowOff>
    </xdr:from>
    <xdr:ext cx="534377" cy="259045"/>
    <xdr:sp macro="" textlink="">
      <xdr:nvSpPr>
        <xdr:cNvPr id="197" name="維持補修費該当値テキスト"/>
        <xdr:cNvSpPr txBox="1"/>
      </xdr:nvSpPr>
      <xdr:spPr>
        <a:xfrm>
          <a:off x="4686300" y="1264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133039</xdr:rowOff>
    </xdr:from>
    <xdr:to>
      <xdr:col>20</xdr:col>
      <xdr:colOff>38100</xdr:colOff>
      <xdr:row>76</xdr:row>
      <xdr:rowOff>63190</xdr:rowOff>
    </xdr:to>
    <xdr:sp macro="" textlink="">
      <xdr:nvSpPr>
        <xdr:cNvPr id="198" name="楕円 197"/>
        <xdr:cNvSpPr/>
      </xdr:nvSpPr>
      <xdr:spPr>
        <a:xfrm>
          <a:off x="3746500" y="129917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79716</xdr:rowOff>
    </xdr:from>
    <xdr:ext cx="534377" cy="259045"/>
    <xdr:sp macro="" textlink="">
      <xdr:nvSpPr>
        <xdr:cNvPr id="199" name="テキスト ボックス 198"/>
        <xdr:cNvSpPr txBox="1"/>
      </xdr:nvSpPr>
      <xdr:spPr>
        <a:xfrm>
          <a:off x="3530111" y="1276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162891</xdr:rowOff>
    </xdr:from>
    <xdr:to>
      <xdr:col>15</xdr:col>
      <xdr:colOff>101600</xdr:colOff>
      <xdr:row>77</xdr:row>
      <xdr:rowOff>93041</xdr:rowOff>
    </xdr:to>
    <xdr:sp macro="" textlink="">
      <xdr:nvSpPr>
        <xdr:cNvPr id="200" name="楕円 199"/>
        <xdr:cNvSpPr/>
      </xdr:nvSpPr>
      <xdr:spPr>
        <a:xfrm>
          <a:off x="2857500" y="1319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109567</xdr:rowOff>
    </xdr:from>
    <xdr:ext cx="534377" cy="259045"/>
    <xdr:sp macro="" textlink="">
      <xdr:nvSpPr>
        <xdr:cNvPr id="201" name="テキスト ボックス 200"/>
        <xdr:cNvSpPr txBox="1"/>
      </xdr:nvSpPr>
      <xdr:spPr>
        <a:xfrm>
          <a:off x="2641111" y="1296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43618</xdr:rowOff>
    </xdr:from>
    <xdr:to>
      <xdr:col>10</xdr:col>
      <xdr:colOff>165100</xdr:colOff>
      <xdr:row>75</xdr:row>
      <xdr:rowOff>145218</xdr:rowOff>
    </xdr:to>
    <xdr:sp macro="" textlink="">
      <xdr:nvSpPr>
        <xdr:cNvPr id="202" name="楕円 201"/>
        <xdr:cNvSpPr/>
      </xdr:nvSpPr>
      <xdr:spPr>
        <a:xfrm>
          <a:off x="1968500" y="129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161745</xdr:rowOff>
    </xdr:from>
    <xdr:ext cx="534377" cy="259045"/>
    <xdr:sp macro="" textlink="">
      <xdr:nvSpPr>
        <xdr:cNvPr id="203" name="テキスト ボックス 202"/>
        <xdr:cNvSpPr txBox="1"/>
      </xdr:nvSpPr>
      <xdr:spPr>
        <a:xfrm>
          <a:off x="1752111" y="1267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50724</xdr:rowOff>
    </xdr:from>
    <xdr:to>
      <xdr:col>6</xdr:col>
      <xdr:colOff>38100</xdr:colOff>
      <xdr:row>76</xdr:row>
      <xdr:rowOff>152324</xdr:rowOff>
    </xdr:to>
    <xdr:sp macro="" textlink="">
      <xdr:nvSpPr>
        <xdr:cNvPr id="204" name="楕円 203"/>
        <xdr:cNvSpPr/>
      </xdr:nvSpPr>
      <xdr:spPr>
        <a:xfrm>
          <a:off x="1079500" y="1308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168851</xdr:rowOff>
    </xdr:from>
    <xdr:ext cx="534377" cy="259045"/>
    <xdr:sp macro="" textlink="">
      <xdr:nvSpPr>
        <xdr:cNvPr id="205" name="テキスト ボックス 204"/>
        <xdr:cNvSpPr txBox="1"/>
      </xdr:nvSpPr>
      <xdr:spPr>
        <a:xfrm>
          <a:off x="863111" y="1285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xdr:cNvCxnSpPr/>
      </xdr:nvCxnSpPr>
      <xdr:spPr>
        <a:xfrm flipV="1">
          <a:off x="4633595" y="15669577"/>
          <a:ext cx="1270" cy="129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xdr:cNvSpPr txBox="1"/>
      </xdr:nvSpPr>
      <xdr:spPr>
        <a:xfrm>
          <a:off x="4686300" y="1697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xdr:cNvCxnSpPr/>
      </xdr:nvCxnSpPr>
      <xdr:spPr>
        <a:xfrm>
          <a:off x="4546600" y="169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xdr:cNvSpPr txBox="1"/>
      </xdr:nvSpPr>
      <xdr:spPr>
        <a:xfrm>
          <a:off x="4686300" y="154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xdr:cNvCxnSpPr/>
      </xdr:nvCxnSpPr>
      <xdr:spPr>
        <a:xfrm>
          <a:off x="4546600" y="156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129146</xdr:rowOff>
    </xdr:from>
    <xdr:to>
      <xdr:col>24</xdr:col>
      <xdr:colOff>63500</xdr:colOff>
      <xdr:row>97</xdr:row>
      <xdr:rowOff>143904</xdr:rowOff>
    </xdr:to>
    <xdr:cxnSp macro="">
      <xdr:nvCxnSpPr>
        <xdr:cNvPr id="235" name="直線コネクタ 234"/>
        <xdr:cNvCxnSpPr/>
      </xdr:nvCxnSpPr>
      <xdr:spPr>
        <a:xfrm>
          <a:off x="3797300" y="16759796"/>
          <a:ext cx="838200" cy="1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159351</xdr:rowOff>
    </xdr:from>
    <xdr:ext cx="534377" cy="259045"/>
    <xdr:sp macro="" textlink="">
      <xdr:nvSpPr>
        <xdr:cNvPr id="236" name="扶助費平均値テキスト"/>
        <xdr:cNvSpPr txBox="1"/>
      </xdr:nvSpPr>
      <xdr:spPr>
        <a:xfrm>
          <a:off x="4686300" y="16447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xdr:cNvSpPr/>
      </xdr:nvSpPr>
      <xdr:spPr>
        <a:xfrm>
          <a:off x="45847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129146</xdr:rowOff>
    </xdr:from>
    <xdr:to>
      <xdr:col>19</xdr:col>
      <xdr:colOff>177800</xdr:colOff>
      <xdr:row>98</xdr:row>
      <xdr:rowOff>20943</xdr:rowOff>
    </xdr:to>
    <xdr:cxnSp macro="">
      <xdr:nvCxnSpPr>
        <xdr:cNvPr id="238" name="直線コネクタ 237"/>
        <xdr:cNvCxnSpPr/>
      </xdr:nvCxnSpPr>
      <xdr:spPr>
        <a:xfrm flipV="1">
          <a:off x="2908300" y="16759796"/>
          <a:ext cx="889000" cy="6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xdr:cNvSpPr/>
      </xdr:nvSpPr>
      <xdr:spPr>
        <a:xfrm>
          <a:off x="3746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80370</xdr:rowOff>
    </xdr:from>
    <xdr:ext cx="534377" cy="259045"/>
    <xdr:sp macro="" textlink="">
      <xdr:nvSpPr>
        <xdr:cNvPr id="240" name="テキスト ボックス 239"/>
        <xdr:cNvSpPr txBox="1"/>
      </xdr:nvSpPr>
      <xdr:spPr>
        <a:xfrm>
          <a:off x="3530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17348</xdr:rowOff>
    </xdr:from>
    <xdr:to>
      <xdr:col>15</xdr:col>
      <xdr:colOff>50800</xdr:colOff>
      <xdr:row>98</xdr:row>
      <xdr:rowOff>20943</xdr:rowOff>
    </xdr:to>
    <xdr:cxnSp macro="">
      <xdr:nvCxnSpPr>
        <xdr:cNvPr id="241" name="直線コネクタ 240"/>
        <xdr:cNvCxnSpPr/>
      </xdr:nvCxnSpPr>
      <xdr:spPr>
        <a:xfrm>
          <a:off x="2019300" y="16819448"/>
          <a:ext cx="889000" cy="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xdr:cNvSpPr/>
      </xdr:nvSpPr>
      <xdr:spPr>
        <a:xfrm>
          <a:off x="2857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138980</xdr:rowOff>
    </xdr:from>
    <xdr:ext cx="534377" cy="259045"/>
    <xdr:sp macro="" textlink="">
      <xdr:nvSpPr>
        <xdr:cNvPr id="243" name="テキスト ボックス 242"/>
        <xdr:cNvSpPr txBox="1"/>
      </xdr:nvSpPr>
      <xdr:spPr>
        <a:xfrm>
          <a:off x="2641111" y="164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17348</xdr:rowOff>
    </xdr:from>
    <xdr:to>
      <xdr:col>10</xdr:col>
      <xdr:colOff>114300</xdr:colOff>
      <xdr:row>98</xdr:row>
      <xdr:rowOff>95593</xdr:rowOff>
    </xdr:to>
    <xdr:cxnSp macro="">
      <xdr:nvCxnSpPr>
        <xdr:cNvPr id="244" name="直線コネクタ 243"/>
        <xdr:cNvCxnSpPr/>
      </xdr:nvCxnSpPr>
      <xdr:spPr>
        <a:xfrm flipV="1">
          <a:off x="1130300" y="16819448"/>
          <a:ext cx="889000" cy="7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154863</xdr:rowOff>
    </xdr:from>
    <xdr:to>
      <xdr:col>10</xdr:col>
      <xdr:colOff>165100</xdr:colOff>
      <xdr:row>97</xdr:row>
      <xdr:rowOff>85013</xdr:rowOff>
    </xdr:to>
    <xdr:sp macro="" textlink="">
      <xdr:nvSpPr>
        <xdr:cNvPr id="245" name="フローチャート: 判断 244"/>
        <xdr:cNvSpPr/>
      </xdr:nvSpPr>
      <xdr:spPr>
        <a:xfrm>
          <a:off x="1968500" y="1661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101540</xdr:rowOff>
    </xdr:from>
    <xdr:ext cx="534377" cy="259045"/>
    <xdr:sp macro="" textlink="">
      <xdr:nvSpPr>
        <xdr:cNvPr id="246" name="テキスト ボックス 245"/>
        <xdr:cNvSpPr txBox="1"/>
      </xdr:nvSpPr>
      <xdr:spPr>
        <a:xfrm>
          <a:off x="1752111" y="1638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39776</xdr:rowOff>
    </xdr:from>
    <xdr:to>
      <xdr:col>6</xdr:col>
      <xdr:colOff>38100</xdr:colOff>
      <xdr:row>97</xdr:row>
      <xdr:rowOff>141376</xdr:rowOff>
    </xdr:to>
    <xdr:sp macro="" textlink="">
      <xdr:nvSpPr>
        <xdr:cNvPr id="247" name="フローチャート: 判断 246"/>
        <xdr:cNvSpPr/>
      </xdr:nvSpPr>
      <xdr:spPr>
        <a:xfrm>
          <a:off x="1079500" y="16670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157903</xdr:rowOff>
    </xdr:from>
    <xdr:ext cx="534377" cy="259045"/>
    <xdr:sp macro="" textlink="">
      <xdr:nvSpPr>
        <xdr:cNvPr id="248" name="テキスト ボックス 247"/>
        <xdr:cNvSpPr txBox="1"/>
      </xdr:nvSpPr>
      <xdr:spPr>
        <a:xfrm>
          <a:off x="863111" y="1644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93104</xdr:rowOff>
    </xdr:from>
    <xdr:to>
      <xdr:col>24</xdr:col>
      <xdr:colOff>114300</xdr:colOff>
      <xdr:row>98</xdr:row>
      <xdr:rowOff>23254</xdr:rowOff>
    </xdr:to>
    <xdr:sp macro="" textlink="">
      <xdr:nvSpPr>
        <xdr:cNvPr id="254" name="楕円 253"/>
        <xdr:cNvSpPr/>
      </xdr:nvSpPr>
      <xdr:spPr>
        <a:xfrm>
          <a:off x="4584700" y="1672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71531</xdr:rowOff>
    </xdr:from>
    <xdr:ext cx="534377" cy="259045"/>
    <xdr:sp macro="" textlink="">
      <xdr:nvSpPr>
        <xdr:cNvPr id="255" name="扶助費該当値テキスト"/>
        <xdr:cNvSpPr txBox="1"/>
      </xdr:nvSpPr>
      <xdr:spPr>
        <a:xfrm>
          <a:off x="4686300" y="1670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78346</xdr:rowOff>
    </xdr:from>
    <xdr:to>
      <xdr:col>20</xdr:col>
      <xdr:colOff>38100</xdr:colOff>
      <xdr:row>98</xdr:row>
      <xdr:rowOff>8496</xdr:rowOff>
    </xdr:to>
    <xdr:sp macro="" textlink="">
      <xdr:nvSpPr>
        <xdr:cNvPr id="256" name="楕円 255"/>
        <xdr:cNvSpPr/>
      </xdr:nvSpPr>
      <xdr:spPr>
        <a:xfrm>
          <a:off x="3746500" y="1670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171073</xdr:rowOff>
    </xdr:from>
    <xdr:ext cx="534377" cy="259045"/>
    <xdr:sp macro="" textlink="">
      <xdr:nvSpPr>
        <xdr:cNvPr id="257" name="テキスト ボックス 256"/>
        <xdr:cNvSpPr txBox="1"/>
      </xdr:nvSpPr>
      <xdr:spPr>
        <a:xfrm>
          <a:off x="3530111" y="1680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141593</xdr:rowOff>
    </xdr:from>
    <xdr:to>
      <xdr:col>15</xdr:col>
      <xdr:colOff>101600</xdr:colOff>
      <xdr:row>98</xdr:row>
      <xdr:rowOff>71743</xdr:rowOff>
    </xdr:to>
    <xdr:sp macro="" textlink="">
      <xdr:nvSpPr>
        <xdr:cNvPr id="258" name="楕円 257"/>
        <xdr:cNvSpPr/>
      </xdr:nvSpPr>
      <xdr:spPr>
        <a:xfrm>
          <a:off x="2857500" y="1677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62870</xdr:rowOff>
    </xdr:from>
    <xdr:ext cx="534377" cy="259045"/>
    <xdr:sp macro="" textlink="">
      <xdr:nvSpPr>
        <xdr:cNvPr id="259" name="テキスト ボックス 258"/>
        <xdr:cNvSpPr txBox="1"/>
      </xdr:nvSpPr>
      <xdr:spPr>
        <a:xfrm>
          <a:off x="2641111" y="1686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137998</xdr:rowOff>
    </xdr:from>
    <xdr:to>
      <xdr:col>10</xdr:col>
      <xdr:colOff>165100</xdr:colOff>
      <xdr:row>98</xdr:row>
      <xdr:rowOff>68148</xdr:rowOff>
    </xdr:to>
    <xdr:sp macro="" textlink="">
      <xdr:nvSpPr>
        <xdr:cNvPr id="260" name="楕円 259"/>
        <xdr:cNvSpPr/>
      </xdr:nvSpPr>
      <xdr:spPr>
        <a:xfrm>
          <a:off x="1968500" y="1676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59275</xdr:rowOff>
    </xdr:from>
    <xdr:ext cx="534377" cy="259045"/>
    <xdr:sp macro="" textlink="">
      <xdr:nvSpPr>
        <xdr:cNvPr id="261" name="テキスト ボックス 260"/>
        <xdr:cNvSpPr txBox="1"/>
      </xdr:nvSpPr>
      <xdr:spPr>
        <a:xfrm>
          <a:off x="1752111" y="1686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44793</xdr:rowOff>
    </xdr:from>
    <xdr:to>
      <xdr:col>6</xdr:col>
      <xdr:colOff>38100</xdr:colOff>
      <xdr:row>98</xdr:row>
      <xdr:rowOff>146393</xdr:rowOff>
    </xdr:to>
    <xdr:sp macro="" textlink="">
      <xdr:nvSpPr>
        <xdr:cNvPr id="262" name="楕円 261"/>
        <xdr:cNvSpPr/>
      </xdr:nvSpPr>
      <xdr:spPr>
        <a:xfrm>
          <a:off x="1079500" y="1684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137520</xdr:rowOff>
    </xdr:from>
    <xdr:ext cx="534377" cy="259045"/>
    <xdr:sp macro="" textlink="">
      <xdr:nvSpPr>
        <xdr:cNvPr id="263" name="テキスト ボックス 262"/>
        <xdr:cNvSpPr txBox="1"/>
      </xdr:nvSpPr>
      <xdr:spPr>
        <a:xfrm>
          <a:off x="863111" y="1693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xdr:cNvCxnSpPr/>
      </xdr:nvCxnSpPr>
      <xdr:spPr>
        <a:xfrm flipV="1">
          <a:off x="10475595" y="5383997"/>
          <a:ext cx="1270" cy="1174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xdr:cNvSpPr txBox="1"/>
      </xdr:nvSpPr>
      <xdr:spPr>
        <a:xfrm>
          <a:off x="10528300" y="65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xdr:cNvCxnSpPr/>
      </xdr:nvCxnSpPr>
      <xdr:spPr>
        <a:xfrm>
          <a:off x="10388600" y="655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xdr:cNvSpPr txBox="1"/>
      </xdr:nvSpPr>
      <xdr:spPr>
        <a:xfrm>
          <a:off x="10528300" y="515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xdr:cNvCxnSpPr/>
      </xdr:nvCxnSpPr>
      <xdr:spPr>
        <a:xfrm>
          <a:off x="10388600" y="538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141929</xdr:rowOff>
    </xdr:from>
    <xdr:to>
      <xdr:col>55</xdr:col>
      <xdr:colOff>0</xdr:colOff>
      <xdr:row>36</xdr:row>
      <xdr:rowOff>158452</xdr:rowOff>
    </xdr:to>
    <xdr:cxnSp macro="">
      <xdr:nvCxnSpPr>
        <xdr:cNvPr id="290" name="直線コネクタ 289"/>
        <xdr:cNvCxnSpPr/>
      </xdr:nvCxnSpPr>
      <xdr:spPr>
        <a:xfrm flipV="1">
          <a:off x="9639300" y="6314129"/>
          <a:ext cx="838200" cy="1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3561</xdr:rowOff>
    </xdr:from>
    <xdr:ext cx="599010" cy="259045"/>
    <xdr:sp macro="" textlink="">
      <xdr:nvSpPr>
        <xdr:cNvPr id="291" name="補助費等平均値テキスト"/>
        <xdr:cNvSpPr txBox="1"/>
      </xdr:nvSpPr>
      <xdr:spPr>
        <a:xfrm>
          <a:off x="10528300" y="6347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xdr:cNvSpPr/>
      </xdr:nvSpPr>
      <xdr:spPr>
        <a:xfrm>
          <a:off x="10426700" y="636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129788</xdr:rowOff>
    </xdr:from>
    <xdr:to>
      <xdr:col>50</xdr:col>
      <xdr:colOff>114300</xdr:colOff>
      <xdr:row>36</xdr:row>
      <xdr:rowOff>158452</xdr:rowOff>
    </xdr:to>
    <xdr:cxnSp macro="">
      <xdr:nvCxnSpPr>
        <xdr:cNvPr id="293" name="直線コネクタ 292"/>
        <xdr:cNvCxnSpPr/>
      </xdr:nvCxnSpPr>
      <xdr:spPr>
        <a:xfrm>
          <a:off x="8750300" y="6301988"/>
          <a:ext cx="889000" cy="2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xdr:cNvSpPr/>
      </xdr:nvSpPr>
      <xdr:spPr>
        <a:xfrm>
          <a:off x="9588500" y="638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132707</xdr:rowOff>
    </xdr:from>
    <xdr:ext cx="534377" cy="259045"/>
    <xdr:sp macro="" textlink="">
      <xdr:nvSpPr>
        <xdr:cNvPr id="295" name="テキスト ボックス 294"/>
        <xdr:cNvSpPr txBox="1"/>
      </xdr:nvSpPr>
      <xdr:spPr>
        <a:xfrm>
          <a:off x="9372111" y="647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129788</xdr:rowOff>
    </xdr:from>
    <xdr:to>
      <xdr:col>45</xdr:col>
      <xdr:colOff>177800</xdr:colOff>
      <xdr:row>36</xdr:row>
      <xdr:rowOff>171416</xdr:rowOff>
    </xdr:to>
    <xdr:cxnSp macro="">
      <xdr:nvCxnSpPr>
        <xdr:cNvPr id="296" name="直線コネクタ 295"/>
        <xdr:cNvCxnSpPr/>
      </xdr:nvCxnSpPr>
      <xdr:spPr>
        <a:xfrm flipV="1">
          <a:off x="7861300" y="6301988"/>
          <a:ext cx="889000" cy="4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xdr:cNvSpPr/>
      </xdr:nvSpPr>
      <xdr:spPr>
        <a:xfrm>
          <a:off x="8699500" y="639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140879</xdr:rowOff>
    </xdr:from>
    <xdr:ext cx="534377" cy="259045"/>
    <xdr:sp macro="" textlink="">
      <xdr:nvSpPr>
        <xdr:cNvPr id="298" name="テキスト ボックス 297"/>
        <xdr:cNvSpPr txBox="1"/>
      </xdr:nvSpPr>
      <xdr:spPr>
        <a:xfrm>
          <a:off x="8483111" y="648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171416</xdr:rowOff>
    </xdr:from>
    <xdr:to>
      <xdr:col>41</xdr:col>
      <xdr:colOff>50800</xdr:colOff>
      <xdr:row>37</xdr:row>
      <xdr:rowOff>34944</xdr:rowOff>
    </xdr:to>
    <xdr:cxnSp macro="">
      <xdr:nvCxnSpPr>
        <xdr:cNvPr id="299" name="直線コネクタ 298"/>
        <xdr:cNvCxnSpPr/>
      </xdr:nvCxnSpPr>
      <xdr:spPr>
        <a:xfrm flipV="1">
          <a:off x="6972300" y="6343616"/>
          <a:ext cx="889000" cy="3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51974</xdr:rowOff>
    </xdr:from>
    <xdr:to>
      <xdr:col>41</xdr:col>
      <xdr:colOff>101600</xdr:colOff>
      <xdr:row>37</xdr:row>
      <xdr:rowOff>153574</xdr:rowOff>
    </xdr:to>
    <xdr:sp macro="" textlink="">
      <xdr:nvSpPr>
        <xdr:cNvPr id="300" name="フローチャート: 判断 299"/>
        <xdr:cNvSpPr/>
      </xdr:nvSpPr>
      <xdr:spPr>
        <a:xfrm>
          <a:off x="7810500" y="639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144701</xdr:rowOff>
    </xdr:from>
    <xdr:ext cx="534377" cy="259045"/>
    <xdr:sp macro="" textlink="">
      <xdr:nvSpPr>
        <xdr:cNvPr id="301" name="テキスト ボックス 300"/>
        <xdr:cNvSpPr txBox="1"/>
      </xdr:nvSpPr>
      <xdr:spPr>
        <a:xfrm>
          <a:off x="7594111" y="648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64476</xdr:rowOff>
    </xdr:from>
    <xdr:to>
      <xdr:col>36</xdr:col>
      <xdr:colOff>165100</xdr:colOff>
      <xdr:row>37</xdr:row>
      <xdr:rowOff>166077</xdr:rowOff>
    </xdr:to>
    <xdr:sp macro="" textlink="">
      <xdr:nvSpPr>
        <xdr:cNvPr id="302" name="フローチャート: 判断 301"/>
        <xdr:cNvSpPr/>
      </xdr:nvSpPr>
      <xdr:spPr>
        <a:xfrm>
          <a:off x="6921500" y="64081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157204</xdr:rowOff>
    </xdr:from>
    <xdr:ext cx="534377" cy="259045"/>
    <xdr:sp macro="" textlink="">
      <xdr:nvSpPr>
        <xdr:cNvPr id="303" name="テキスト ボックス 302"/>
        <xdr:cNvSpPr txBox="1"/>
      </xdr:nvSpPr>
      <xdr:spPr>
        <a:xfrm>
          <a:off x="6705111" y="650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91129</xdr:rowOff>
    </xdr:from>
    <xdr:to>
      <xdr:col>55</xdr:col>
      <xdr:colOff>50800</xdr:colOff>
      <xdr:row>37</xdr:row>
      <xdr:rowOff>21279</xdr:rowOff>
    </xdr:to>
    <xdr:sp macro="" textlink="">
      <xdr:nvSpPr>
        <xdr:cNvPr id="309" name="楕円 308"/>
        <xdr:cNvSpPr/>
      </xdr:nvSpPr>
      <xdr:spPr>
        <a:xfrm>
          <a:off x="10426700" y="626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114006</xdr:rowOff>
    </xdr:from>
    <xdr:ext cx="599010" cy="259045"/>
    <xdr:sp macro="" textlink="">
      <xdr:nvSpPr>
        <xdr:cNvPr id="310" name="補助費等該当値テキスト"/>
        <xdr:cNvSpPr txBox="1"/>
      </xdr:nvSpPr>
      <xdr:spPr>
        <a:xfrm>
          <a:off x="10528300" y="6114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107652</xdr:rowOff>
    </xdr:from>
    <xdr:to>
      <xdr:col>50</xdr:col>
      <xdr:colOff>165100</xdr:colOff>
      <xdr:row>37</xdr:row>
      <xdr:rowOff>37802</xdr:rowOff>
    </xdr:to>
    <xdr:sp macro="" textlink="">
      <xdr:nvSpPr>
        <xdr:cNvPr id="311" name="楕円 310"/>
        <xdr:cNvSpPr/>
      </xdr:nvSpPr>
      <xdr:spPr>
        <a:xfrm>
          <a:off x="9588500" y="627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54329</xdr:rowOff>
    </xdr:from>
    <xdr:ext cx="599010" cy="259045"/>
    <xdr:sp macro="" textlink="">
      <xdr:nvSpPr>
        <xdr:cNvPr id="312" name="テキスト ボックス 311"/>
        <xdr:cNvSpPr txBox="1"/>
      </xdr:nvSpPr>
      <xdr:spPr>
        <a:xfrm>
          <a:off x="9339795" y="6055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78988</xdr:rowOff>
    </xdr:from>
    <xdr:to>
      <xdr:col>46</xdr:col>
      <xdr:colOff>38100</xdr:colOff>
      <xdr:row>37</xdr:row>
      <xdr:rowOff>9138</xdr:rowOff>
    </xdr:to>
    <xdr:sp macro="" textlink="">
      <xdr:nvSpPr>
        <xdr:cNvPr id="313" name="楕円 312"/>
        <xdr:cNvSpPr/>
      </xdr:nvSpPr>
      <xdr:spPr>
        <a:xfrm>
          <a:off x="8699500" y="625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25665</xdr:rowOff>
    </xdr:from>
    <xdr:ext cx="599010" cy="259045"/>
    <xdr:sp macro="" textlink="">
      <xdr:nvSpPr>
        <xdr:cNvPr id="314" name="テキスト ボックス 313"/>
        <xdr:cNvSpPr txBox="1"/>
      </xdr:nvSpPr>
      <xdr:spPr>
        <a:xfrm>
          <a:off x="8450795" y="602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120616</xdr:rowOff>
    </xdr:from>
    <xdr:to>
      <xdr:col>41</xdr:col>
      <xdr:colOff>101600</xdr:colOff>
      <xdr:row>37</xdr:row>
      <xdr:rowOff>50766</xdr:rowOff>
    </xdr:to>
    <xdr:sp macro="" textlink="">
      <xdr:nvSpPr>
        <xdr:cNvPr id="315" name="楕円 314"/>
        <xdr:cNvSpPr/>
      </xdr:nvSpPr>
      <xdr:spPr>
        <a:xfrm>
          <a:off x="7810500" y="62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67293</xdr:rowOff>
    </xdr:from>
    <xdr:ext cx="599010" cy="259045"/>
    <xdr:sp macro="" textlink="">
      <xdr:nvSpPr>
        <xdr:cNvPr id="316" name="テキスト ボックス 315"/>
        <xdr:cNvSpPr txBox="1"/>
      </xdr:nvSpPr>
      <xdr:spPr>
        <a:xfrm>
          <a:off x="7561795" y="6068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155594</xdr:rowOff>
    </xdr:from>
    <xdr:to>
      <xdr:col>36</xdr:col>
      <xdr:colOff>165100</xdr:colOff>
      <xdr:row>37</xdr:row>
      <xdr:rowOff>85744</xdr:rowOff>
    </xdr:to>
    <xdr:sp macro="" textlink="">
      <xdr:nvSpPr>
        <xdr:cNvPr id="317" name="楕円 316"/>
        <xdr:cNvSpPr/>
      </xdr:nvSpPr>
      <xdr:spPr>
        <a:xfrm>
          <a:off x="6921500" y="632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102271</xdr:rowOff>
    </xdr:from>
    <xdr:ext cx="599010" cy="259045"/>
    <xdr:sp macro="" textlink="">
      <xdr:nvSpPr>
        <xdr:cNvPr id="318" name="テキスト ボックス 317"/>
        <xdr:cNvSpPr txBox="1"/>
      </xdr:nvSpPr>
      <xdr:spPr>
        <a:xfrm>
          <a:off x="6672795" y="6103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xdr:cNvCxnSpPr/>
      </xdr:nvCxnSpPr>
      <xdr:spPr>
        <a:xfrm flipV="1">
          <a:off x="10475595" y="8755411"/>
          <a:ext cx="1270" cy="132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xdr:cNvSpPr txBox="1"/>
      </xdr:nvSpPr>
      <xdr:spPr>
        <a:xfrm>
          <a:off x="10528300" y="101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xdr:cNvCxnSpPr/>
      </xdr:nvCxnSpPr>
      <xdr:spPr>
        <a:xfrm>
          <a:off x="10388600" y="1007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xdr:cNvSpPr txBox="1"/>
      </xdr:nvSpPr>
      <xdr:spPr>
        <a:xfrm>
          <a:off x="10528300" y="8530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xdr:cNvCxnSpPr/>
      </xdr:nvCxnSpPr>
      <xdr:spPr>
        <a:xfrm>
          <a:off x="10388600" y="875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74064</xdr:rowOff>
    </xdr:from>
    <xdr:to>
      <xdr:col>55</xdr:col>
      <xdr:colOff>0</xdr:colOff>
      <xdr:row>58</xdr:row>
      <xdr:rowOff>93830</xdr:rowOff>
    </xdr:to>
    <xdr:cxnSp macro="">
      <xdr:nvCxnSpPr>
        <xdr:cNvPr id="345" name="直線コネクタ 344"/>
        <xdr:cNvCxnSpPr/>
      </xdr:nvCxnSpPr>
      <xdr:spPr>
        <a:xfrm>
          <a:off x="9639300" y="10018164"/>
          <a:ext cx="838200" cy="1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39236</xdr:rowOff>
    </xdr:from>
    <xdr:ext cx="599010" cy="259045"/>
    <xdr:sp macro="" textlink="">
      <xdr:nvSpPr>
        <xdr:cNvPr id="346" name="普通建設事業費平均値テキスト"/>
        <xdr:cNvSpPr txBox="1"/>
      </xdr:nvSpPr>
      <xdr:spPr>
        <a:xfrm>
          <a:off x="10528300" y="9983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xdr:cNvSpPr/>
      </xdr:nvSpPr>
      <xdr:spPr>
        <a:xfrm>
          <a:off x="10426700" y="1000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74064</xdr:rowOff>
    </xdr:from>
    <xdr:to>
      <xdr:col>50</xdr:col>
      <xdr:colOff>114300</xdr:colOff>
      <xdr:row>58</xdr:row>
      <xdr:rowOff>97538</xdr:rowOff>
    </xdr:to>
    <xdr:cxnSp macro="">
      <xdr:nvCxnSpPr>
        <xdr:cNvPr id="348" name="直線コネクタ 347"/>
        <xdr:cNvCxnSpPr/>
      </xdr:nvCxnSpPr>
      <xdr:spPr>
        <a:xfrm flipV="1">
          <a:off x="8750300" y="10018164"/>
          <a:ext cx="889000" cy="2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xdr:cNvSpPr/>
      </xdr:nvSpPr>
      <xdr:spPr>
        <a:xfrm>
          <a:off x="9588500" y="100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149931</xdr:rowOff>
    </xdr:from>
    <xdr:ext cx="599010" cy="259045"/>
    <xdr:sp macro="" textlink="">
      <xdr:nvSpPr>
        <xdr:cNvPr id="350" name="テキスト ボックス 349"/>
        <xdr:cNvSpPr txBox="1"/>
      </xdr:nvSpPr>
      <xdr:spPr>
        <a:xfrm>
          <a:off x="9339795" y="10094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97155</xdr:rowOff>
    </xdr:from>
    <xdr:to>
      <xdr:col>45</xdr:col>
      <xdr:colOff>177800</xdr:colOff>
      <xdr:row>58</xdr:row>
      <xdr:rowOff>97538</xdr:rowOff>
    </xdr:to>
    <xdr:cxnSp macro="">
      <xdr:nvCxnSpPr>
        <xdr:cNvPr id="351" name="直線コネクタ 350"/>
        <xdr:cNvCxnSpPr/>
      </xdr:nvCxnSpPr>
      <xdr:spPr>
        <a:xfrm>
          <a:off x="7861300" y="10041255"/>
          <a:ext cx="889000" cy="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xdr:cNvSpPr/>
      </xdr:nvSpPr>
      <xdr:spPr>
        <a:xfrm>
          <a:off x="8699500" y="1000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152226</xdr:rowOff>
    </xdr:from>
    <xdr:ext cx="599010" cy="259045"/>
    <xdr:sp macro="" textlink="">
      <xdr:nvSpPr>
        <xdr:cNvPr id="353" name="テキスト ボックス 352"/>
        <xdr:cNvSpPr txBox="1"/>
      </xdr:nvSpPr>
      <xdr:spPr>
        <a:xfrm>
          <a:off x="8450795" y="1009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97155</xdr:rowOff>
    </xdr:from>
    <xdr:to>
      <xdr:col>41</xdr:col>
      <xdr:colOff>50800</xdr:colOff>
      <xdr:row>58</xdr:row>
      <xdr:rowOff>121899</xdr:rowOff>
    </xdr:to>
    <xdr:cxnSp macro="">
      <xdr:nvCxnSpPr>
        <xdr:cNvPr id="354" name="直線コネクタ 353"/>
        <xdr:cNvCxnSpPr/>
      </xdr:nvCxnSpPr>
      <xdr:spPr>
        <a:xfrm flipV="1">
          <a:off x="6972300" y="10041255"/>
          <a:ext cx="889000" cy="2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61540</xdr:rowOff>
    </xdr:from>
    <xdr:to>
      <xdr:col>41</xdr:col>
      <xdr:colOff>101600</xdr:colOff>
      <xdr:row>58</xdr:row>
      <xdr:rowOff>163140</xdr:rowOff>
    </xdr:to>
    <xdr:sp macro="" textlink="">
      <xdr:nvSpPr>
        <xdr:cNvPr id="355" name="フローチャート: 判断 354"/>
        <xdr:cNvSpPr/>
      </xdr:nvSpPr>
      <xdr:spPr>
        <a:xfrm>
          <a:off x="7810500" y="1000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154267</xdr:rowOff>
    </xdr:from>
    <xdr:ext cx="599010" cy="259045"/>
    <xdr:sp macro="" textlink="">
      <xdr:nvSpPr>
        <xdr:cNvPr id="356" name="テキスト ボックス 355"/>
        <xdr:cNvSpPr txBox="1"/>
      </xdr:nvSpPr>
      <xdr:spPr>
        <a:xfrm>
          <a:off x="7561795" y="10098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61543</xdr:rowOff>
    </xdr:from>
    <xdr:to>
      <xdr:col>36</xdr:col>
      <xdr:colOff>165100</xdr:colOff>
      <xdr:row>58</xdr:row>
      <xdr:rowOff>163143</xdr:rowOff>
    </xdr:to>
    <xdr:sp macro="" textlink="">
      <xdr:nvSpPr>
        <xdr:cNvPr id="357" name="フローチャート: 判断 356"/>
        <xdr:cNvSpPr/>
      </xdr:nvSpPr>
      <xdr:spPr>
        <a:xfrm>
          <a:off x="6921500" y="10005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8220</xdr:rowOff>
    </xdr:from>
    <xdr:ext cx="599010" cy="259045"/>
    <xdr:sp macro="" textlink="">
      <xdr:nvSpPr>
        <xdr:cNvPr id="358" name="テキスト ボックス 357"/>
        <xdr:cNvSpPr txBox="1"/>
      </xdr:nvSpPr>
      <xdr:spPr>
        <a:xfrm>
          <a:off x="6672795" y="9780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43030</xdr:rowOff>
    </xdr:from>
    <xdr:to>
      <xdr:col>55</xdr:col>
      <xdr:colOff>50800</xdr:colOff>
      <xdr:row>58</xdr:row>
      <xdr:rowOff>144630</xdr:rowOff>
    </xdr:to>
    <xdr:sp macro="" textlink="">
      <xdr:nvSpPr>
        <xdr:cNvPr id="364" name="楕円 363"/>
        <xdr:cNvSpPr/>
      </xdr:nvSpPr>
      <xdr:spPr>
        <a:xfrm>
          <a:off x="10426700" y="998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2407</xdr:rowOff>
    </xdr:from>
    <xdr:ext cx="599010" cy="259045"/>
    <xdr:sp macro="" textlink="">
      <xdr:nvSpPr>
        <xdr:cNvPr id="365" name="普通建設事業費該当値テキスト"/>
        <xdr:cNvSpPr txBox="1"/>
      </xdr:nvSpPr>
      <xdr:spPr>
        <a:xfrm>
          <a:off x="10528300" y="9775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23264</xdr:rowOff>
    </xdr:from>
    <xdr:to>
      <xdr:col>50</xdr:col>
      <xdr:colOff>165100</xdr:colOff>
      <xdr:row>58</xdr:row>
      <xdr:rowOff>124864</xdr:rowOff>
    </xdr:to>
    <xdr:sp macro="" textlink="">
      <xdr:nvSpPr>
        <xdr:cNvPr id="366" name="楕円 365"/>
        <xdr:cNvSpPr/>
      </xdr:nvSpPr>
      <xdr:spPr>
        <a:xfrm>
          <a:off x="9588500" y="996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141391</xdr:rowOff>
    </xdr:from>
    <xdr:ext cx="599010" cy="259045"/>
    <xdr:sp macro="" textlink="">
      <xdr:nvSpPr>
        <xdr:cNvPr id="367" name="テキスト ボックス 366"/>
        <xdr:cNvSpPr txBox="1"/>
      </xdr:nvSpPr>
      <xdr:spPr>
        <a:xfrm>
          <a:off x="9339795" y="9742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46738</xdr:rowOff>
    </xdr:from>
    <xdr:to>
      <xdr:col>46</xdr:col>
      <xdr:colOff>38100</xdr:colOff>
      <xdr:row>58</xdr:row>
      <xdr:rowOff>148338</xdr:rowOff>
    </xdr:to>
    <xdr:sp macro="" textlink="">
      <xdr:nvSpPr>
        <xdr:cNvPr id="368" name="楕円 367"/>
        <xdr:cNvSpPr/>
      </xdr:nvSpPr>
      <xdr:spPr>
        <a:xfrm>
          <a:off x="8699500" y="999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164865</xdr:rowOff>
    </xdr:from>
    <xdr:ext cx="599010" cy="259045"/>
    <xdr:sp macro="" textlink="">
      <xdr:nvSpPr>
        <xdr:cNvPr id="369" name="テキスト ボックス 368"/>
        <xdr:cNvSpPr txBox="1"/>
      </xdr:nvSpPr>
      <xdr:spPr>
        <a:xfrm>
          <a:off x="8450795" y="9766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46355</xdr:rowOff>
    </xdr:from>
    <xdr:to>
      <xdr:col>41</xdr:col>
      <xdr:colOff>101600</xdr:colOff>
      <xdr:row>58</xdr:row>
      <xdr:rowOff>147955</xdr:rowOff>
    </xdr:to>
    <xdr:sp macro="" textlink="">
      <xdr:nvSpPr>
        <xdr:cNvPr id="370" name="楕円 369"/>
        <xdr:cNvSpPr/>
      </xdr:nvSpPr>
      <xdr:spPr>
        <a:xfrm>
          <a:off x="7810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164482</xdr:rowOff>
    </xdr:from>
    <xdr:ext cx="599010" cy="259045"/>
    <xdr:sp macro="" textlink="">
      <xdr:nvSpPr>
        <xdr:cNvPr id="371" name="テキスト ボックス 370"/>
        <xdr:cNvSpPr txBox="1"/>
      </xdr:nvSpPr>
      <xdr:spPr>
        <a:xfrm>
          <a:off x="7561795" y="976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71099</xdr:rowOff>
    </xdr:from>
    <xdr:to>
      <xdr:col>36</xdr:col>
      <xdr:colOff>165100</xdr:colOff>
      <xdr:row>59</xdr:row>
      <xdr:rowOff>1249</xdr:rowOff>
    </xdr:to>
    <xdr:sp macro="" textlink="">
      <xdr:nvSpPr>
        <xdr:cNvPr id="372" name="楕円 371"/>
        <xdr:cNvSpPr/>
      </xdr:nvSpPr>
      <xdr:spPr>
        <a:xfrm>
          <a:off x="6921500" y="1001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163826</xdr:rowOff>
    </xdr:from>
    <xdr:ext cx="534377" cy="259045"/>
    <xdr:sp macro="" textlink="">
      <xdr:nvSpPr>
        <xdr:cNvPr id="373" name="テキスト ボックス 372"/>
        <xdr:cNvSpPr txBox="1"/>
      </xdr:nvSpPr>
      <xdr:spPr>
        <a:xfrm>
          <a:off x="6705111" y="1010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xdr:cNvCxnSpPr/>
      </xdr:nvCxnSpPr>
      <xdr:spPr>
        <a:xfrm flipV="1">
          <a:off x="10475595" y="12340450"/>
          <a:ext cx="1270" cy="117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xdr:cNvSpPr txBox="1"/>
      </xdr:nvSpPr>
      <xdr:spPr>
        <a:xfrm>
          <a:off x="10528300" y="135562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xdr:cNvSpPr txBox="1"/>
      </xdr:nvSpPr>
      <xdr:spPr>
        <a:xfrm>
          <a:off x="10528300" y="12115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xdr:cNvCxnSpPr/>
      </xdr:nvCxnSpPr>
      <xdr:spPr>
        <a:xfrm>
          <a:off x="10388600" y="123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130319</xdr:rowOff>
    </xdr:from>
    <xdr:to>
      <xdr:col>55</xdr:col>
      <xdr:colOff>0</xdr:colOff>
      <xdr:row>78</xdr:row>
      <xdr:rowOff>139531</xdr:rowOff>
    </xdr:to>
    <xdr:cxnSp macro="">
      <xdr:nvCxnSpPr>
        <xdr:cNvPr id="400" name="直線コネクタ 399"/>
        <xdr:cNvCxnSpPr/>
      </xdr:nvCxnSpPr>
      <xdr:spPr>
        <a:xfrm flipV="1">
          <a:off x="9639300" y="13503419"/>
          <a:ext cx="838200" cy="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100598</xdr:rowOff>
    </xdr:from>
    <xdr:ext cx="534377" cy="259045"/>
    <xdr:sp macro="" textlink="">
      <xdr:nvSpPr>
        <xdr:cNvPr id="401" name="普通建設事業費 （ うち新規整備　）平均値テキスト"/>
        <xdr:cNvSpPr txBox="1"/>
      </xdr:nvSpPr>
      <xdr:spPr>
        <a:xfrm>
          <a:off x="10528300" y="13302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xdr:cNvSpPr/>
      </xdr:nvSpPr>
      <xdr:spPr>
        <a:xfrm>
          <a:off x="10426700" y="1345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137210</xdr:rowOff>
    </xdr:from>
    <xdr:to>
      <xdr:col>50</xdr:col>
      <xdr:colOff>114300</xdr:colOff>
      <xdr:row>78</xdr:row>
      <xdr:rowOff>139531</xdr:rowOff>
    </xdr:to>
    <xdr:cxnSp macro="">
      <xdr:nvCxnSpPr>
        <xdr:cNvPr id="403" name="直線コネクタ 402"/>
        <xdr:cNvCxnSpPr/>
      </xdr:nvCxnSpPr>
      <xdr:spPr>
        <a:xfrm>
          <a:off x="8750300" y="13510310"/>
          <a:ext cx="889000" cy="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xdr:cNvSpPr/>
      </xdr:nvSpPr>
      <xdr:spPr>
        <a:xfrm>
          <a:off x="9588500" y="134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21189</xdr:rowOff>
    </xdr:from>
    <xdr:ext cx="534377" cy="259045"/>
    <xdr:sp macro="" textlink="">
      <xdr:nvSpPr>
        <xdr:cNvPr id="405" name="テキスト ボックス 404"/>
        <xdr:cNvSpPr txBox="1"/>
      </xdr:nvSpPr>
      <xdr:spPr>
        <a:xfrm>
          <a:off x="9372111" y="1322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129364</xdr:rowOff>
    </xdr:from>
    <xdr:to>
      <xdr:col>45</xdr:col>
      <xdr:colOff>177800</xdr:colOff>
      <xdr:row>78</xdr:row>
      <xdr:rowOff>137210</xdr:rowOff>
    </xdr:to>
    <xdr:cxnSp macro="">
      <xdr:nvCxnSpPr>
        <xdr:cNvPr id="406" name="直線コネクタ 405"/>
        <xdr:cNvCxnSpPr/>
      </xdr:nvCxnSpPr>
      <xdr:spPr>
        <a:xfrm>
          <a:off x="7861300" y="13502464"/>
          <a:ext cx="889000" cy="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xdr:cNvSpPr/>
      </xdr:nvSpPr>
      <xdr:spPr>
        <a:xfrm>
          <a:off x="8699500" y="1344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20719</xdr:rowOff>
    </xdr:from>
    <xdr:ext cx="534377" cy="259045"/>
    <xdr:sp macro="" textlink="">
      <xdr:nvSpPr>
        <xdr:cNvPr id="408" name="テキスト ボックス 407"/>
        <xdr:cNvSpPr txBox="1"/>
      </xdr:nvSpPr>
      <xdr:spPr>
        <a:xfrm>
          <a:off x="8483111" y="1322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76569</xdr:rowOff>
    </xdr:from>
    <xdr:to>
      <xdr:col>41</xdr:col>
      <xdr:colOff>101600</xdr:colOff>
      <xdr:row>79</xdr:row>
      <xdr:rowOff>6719</xdr:rowOff>
    </xdr:to>
    <xdr:sp macro="" textlink="">
      <xdr:nvSpPr>
        <xdr:cNvPr id="409" name="フローチャート: 判断 408"/>
        <xdr:cNvSpPr/>
      </xdr:nvSpPr>
      <xdr:spPr>
        <a:xfrm>
          <a:off x="7810500" y="134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23246</xdr:rowOff>
    </xdr:from>
    <xdr:ext cx="534377" cy="259045"/>
    <xdr:sp macro="" textlink="">
      <xdr:nvSpPr>
        <xdr:cNvPr id="410" name="テキスト ボックス 409"/>
        <xdr:cNvSpPr txBox="1"/>
      </xdr:nvSpPr>
      <xdr:spPr>
        <a:xfrm>
          <a:off x="7594111" y="1322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79519</xdr:rowOff>
    </xdr:from>
    <xdr:to>
      <xdr:col>55</xdr:col>
      <xdr:colOff>50800</xdr:colOff>
      <xdr:row>79</xdr:row>
      <xdr:rowOff>9669</xdr:rowOff>
    </xdr:to>
    <xdr:sp macro="" textlink="">
      <xdr:nvSpPr>
        <xdr:cNvPr id="416" name="楕円 415"/>
        <xdr:cNvSpPr/>
      </xdr:nvSpPr>
      <xdr:spPr>
        <a:xfrm>
          <a:off x="10426700" y="1345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56148</xdr:rowOff>
    </xdr:from>
    <xdr:ext cx="534377" cy="259045"/>
    <xdr:sp macro="" textlink="">
      <xdr:nvSpPr>
        <xdr:cNvPr id="417" name="普通建設事業費 （ うち新規整備　）該当値テキスト"/>
        <xdr:cNvSpPr txBox="1"/>
      </xdr:nvSpPr>
      <xdr:spPr>
        <a:xfrm>
          <a:off x="10528300" y="1342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88731</xdr:rowOff>
    </xdr:from>
    <xdr:to>
      <xdr:col>50</xdr:col>
      <xdr:colOff>165100</xdr:colOff>
      <xdr:row>79</xdr:row>
      <xdr:rowOff>18881</xdr:rowOff>
    </xdr:to>
    <xdr:sp macro="" textlink="">
      <xdr:nvSpPr>
        <xdr:cNvPr id="418" name="楕円 417"/>
        <xdr:cNvSpPr/>
      </xdr:nvSpPr>
      <xdr:spPr>
        <a:xfrm>
          <a:off x="9588500" y="1346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10008</xdr:rowOff>
    </xdr:from>
    <xdr:ext cx="378565" cy="259045"/>
    <xdr:sp macro="" textlink="">
      <xdr:nvSpPr>
        <xdr:cNvPr id="419" name="テキスト ボックス 418"/>
        <xdr:cNvSpPr txBox="1"/>
      </xdr:nvSpPr>
      <xdr:spPr>
        <a:xfrm>
          <a:off x="9450017" y="13554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86410</xdr:rowOff>
    </xdr:from>
    <xdr:to>
      <xdr:col>46</xdr:col>
      <xdr:colOff>38100</xdr:colOff>
      <xdr:row>79</xdr:row>
      <xdr:rowOff>16560</xdr:rowOff>
    </xdr:to>
    <xdr:sp macro="" textlink="">
      <xdr:nvSpPr>
        <xdr:cNvPr id="420" name="楕円 419"/>
        <xdr:cNvSpPr/>
      </xdr:nvSpPr>
      <xdr:spPr>
        <a:xfrm>
          <a:off x="8699500" y="1345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7687</xdr:rowOff>
    </xdr:from>
    <xdr:ext cx="534377" cy="259045"/>
    <xdr:sp macro="" textlink="">
      <xdr:nvSpPr>
        <xdr:cNvPr id="421" name="テキスト ボックス 420"/>
        <xdr:cNvSpPr txBox="1"/>
      </xdr:nvSpPr>
      <xdr:spPr>
        <a:xfrm>
          <a:off x="8483111" y="135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78564</xdr:rowOff>
    </xdr:from>
    <xdr:to>
      <xdr:col>41</xdr:col>
      <xdr:colOff>101600</xdr:colOff>
      <xdr:row>79</xdr:row>
      <xdr:rowOff>8714</xdr:rowOff>
    </xdr:to>
    <xdr:sp macro="" textlink="">
      <xdr:nvSpPr>
        <xdr:cNvPr id="422" name="楕円 421"/>
        <xdr:cNvSpPr/>
      </xdr:nvSpPr>
      <xdr:spPr>
        <a:xfrm>
          <a:off x="7810500" y="1345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171291</xdr:rowOff>
    </xdr:from>
    <xdr:ext cx="534377" cy="259045"/>
    <xdr:sp macro="" textlink="">
      <xdr:nvSpPr>
        <xdr:cNvPr id="423" name="テキスト ボックス 422"/>
        <xdr:cNvSpPr txBox="1"/>
      </xdr:nvSpPr>
      <xdr:spPr>
        <a:xfrm>
          <a:off x="7594111" y="13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xdr:cNvCxnSpPr/>
      </xdr:nvCxnSpPr>
      <xdr:spPr>
        <a:xfrm flipV="1">
          <a:off x="10475595" y="15476592"/>
          <a:ext cx="1270" cy="151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xdr:cNvSpPr txBox="1"/>
      </xdr:nvSpPr>
      <xdr:spPr>
        <a:xfrm>
          <a:off x="10528300" y="1699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xdr:cNvCxnSpPr/>
      </xdr:nvCxnSpPr>
      <xdr:spPr>
        <a:xfrm>
          <a:off x="10388600" y="1699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xdr:cNvSpPr txBox="1"/>
      </xdr:nvSpPr>
      <xdr:spPr>
        <a:xfrm>
          <a:off x="10528300" y="1525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xdr:cNvCxnSpPr/>
      </xdr:nvCxnSpPr>
      <xdr:spPr>
        <a:xfrm>
          <a:off x="10388600" y="1547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140725</xdr:rowOff>
    </xdr:from>
    <xdr:to>
      <xdr:col>55</xdr:col>
      <xdr:colOff>0</xdr:colOff>
      <xdr:row>96</xdr:row>
      <xdr:rowOff>848</xdr:rowOff>
    </xdr:to>
    <xdr:cxnSp macro="">
      <xdr:nvCxnSpPr>
        <xdr:cNvPr id="452" name="直線コネクタ 451"/>
        <xdr:cNvCxnSpPr/>
      </xdr:nvCxnSpPr>
      <xdr:spPr>
        <a:xfrm>
          <a:off x="9639300" y="16085575"/>
          <a:ext cx="838200" cy="37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87070</xdr:rowOff>
    </xdr:from>
    <xdr:ext cx="534377" cy="259045"/>
    <xdr:sp macro="" textlink="">
      <xdr:nvSpPr>
        <xdr:cNvPr id="453" name="普通建設事業費 （ うち更新整備　）平均値テキスト"/>
        <xdr:cNvSpPr txBox="1"/>
      </xdr:nvSpPr>
      <xdr:spPr>
        <a:xfrm>
          <a:off x="10528300" y="16717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xdr:cNvSpPr/>
      </xdr:nvSpPr>
      <xdr:spPr>
        <a:xfrm>
          <a:off x="10426700" y="1673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140725</xdr:rowOff>
    </xdr:from>
    <xdr:to>
      <xdr:col>50</xdr:col>
      <xdr:colOff>114300</xdr:colOff>
      <xdr:row>95</xdr:row>
      <xdr:rowOff>110812</xdr:rowOff>
    </xdr:to>
    <xdr:cxnSp macro="">
      <xdr:nvCxnSpPr>
        <xdr:cNvPr id="455" name="直線コネクタ 454"/>
        <xdr:cNvCxnSpPr/>
      </xdr:nvCxnSpPr>
      <xdr:spPr>
        <a:xfrm flipV="1">
          <a:off x="8750300" y="16085575"/>
          <a:ext cx="889000" cy="31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xdr:cNvSpPr/>
      </xdr:nvSpPr>
      <xdr:spPr>
        <a:xfrm>
          <a:off x="9588500" y="1675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41865</xdr:rowOff>
    </xdr:from>
    <xdr:ext cx="534377" cy="259045"/>
    <xdr:sp macro="" textlink="">
      <xdr:nvSpPr>
        <xdr:cNvPr id="457" name="テキスト ボックス 456"/>
        <xdr:cNvSpPr txBox="1"/>
      </xdr:nvSpPr>
      <xdr:spPr>
        <a:xfrm>
          <a:off x="9372111" y="168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110812</xdr:rowOff>
    </xdr:from>
    <xdr:to>
      <xdr:col>45</xdr:col>
      <xdr:colOff>177800</xdr:colOff>
      <xdr:row>96</xdr:row>
      <xdr:rowOff>46313</xdr:rowOff>
    </xdr:to>
    <xdr:cxnSp macro="">
      <xdr:nvCxnSpPr>
        <xdr:cNvPr id="458" name="直線コネクタ 457"/>
        <xdr:cNvCxnSpPr/>
      </xdr:nvCxnSpPr>
      <xdr:spPr>
        <a:xfrm flipV="1">
          <a:off x="7861300" y="16398562"/>
          <a:ext cx="889000" cy="10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xdr:cNvSpPr/>
      </xdr:nvSpPr>
      <xdr:spPr>
        <a:xfrm>
          <a:off x="8699500" y="167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86926</xdr:rowOff>
    </xdr:from>
    <xdr:ext cx="534377" cy="259045"/>
    <xdr:sp macro="" textlink="">
      <xdr:nvSpPr>
        <xdr:cNvPr id="460" name="テキスト ボックス 459"/>
        <xdr:cNvSpPr txBox="1"/>
      </xdr:nvSpPr>
      <xdr:spPr>
        <a:xfrm>
          <a:off x="8483111" y="1688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149974</xdr:rowOff>
    </xdr:from>
    <xdr:to>
      <xdr:col>41</xdr:col>
      <xdr:colOff>101600</xdr:colOff>
      <xdr:row>98</xdr:row>
      <xdr:rowOff>80124</xdr:rowOff>
    </xdr:to>
    <xdr:sp macro="" textlink="">
      <xdr:nvSpPr>
        <xdr:cNvPr id="461" name="フローチャート: 判断 460"/>
        <xdr:cNvSpPr/>
      </xdr:nvSpPr>
      <xdr:spPr>
        <a:xfrm>
          <a:off x="7810500" y="1678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71251</xdr:rowOff>
    </xdr:from>
    <xdr:ext cx="534377" cy="259045"/>
    <xdr:sp macro="" textlink="">
      <xdr:nvSpPr>
        <xdr:cNvPr id="462" name="テキスト ボックス 461"/>
        <xdr:cNvSpPr txBox="1"/>
      </xdr:nvSpPr>
      <xdr:spPr>
        <a:xfrm>
          <a:off x="7594111" y="168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121498</xdr:rowOff>
    </xdr:from>
    <xdr:to>
      <xdr:col>55</xdr:col>
      <xdr:colOff>50800</xdr:colOff>
      <xdr:row>96</xdr:row>
      <xdr:rowOff>51648</xdr:rowOff>
    </xdr:to>
    <xdr:sp macro="" textlink="">
      <xdr:nvSpPr>
        <xdr:cNvPr id="468" name="楕円 467"/>
        <xdr:cNvSpPr/>
      </xdr:nvSpPr>
      <xdr:spPr>
        <a:xfrm>
          <a:off x="10426700" y="1640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144375</xdr:rowOff>
    </xdr:from>
    <xdr:ext cx="599010" cy="259045"/>
    <xdr:sp macro="" textlink="">
      <xdr:nvSpPr>
        <xdr:cNvPr id="469" name="普通建設事業費 （ うち更新整備　）該当値テキスト"/>
        <xdr:cNvSpPr txBox="1"/>
      </xdr:nvSpPr>
      <xdr:spPr>
        <a:xfrm>
          <a:off x="10528300" y="16260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89925</xdr:rowOff>
    </xdr:from>
    <xdr:to>
      <xdr:col>50</xdr:col>
      <xdr:colOff>165100</xdr:colOff>
      <xdr:row>94</xdr:row>
      <xdr:rowOff>20075</xdr:rowOff>
    </xdr:to>
    <xdr:sp macro="" textlink="">
      <xdr:nvSpPr>
        <xdr:cNvPr id="470" name="楕円 469"/>
        <xdr:cNvSpPr/>
      </xdr:nvSpPr>
      <xdr:spPr>
        <a:xfrm>
          <a:off x="9588500" y="1603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36602</xdr:rowOff>
    </xdr:from>
    <xdr:ext cx="599010" cy="259045"/>
    <xdr:sp macro="" textlink="">
      <xdr:nvSpPr>
        <xdr:cNvPr id="471" name="テキスト ボックス 470"/>
        <xdr:cNvSpPr txBox="1"/>
      </xdr:nvSpPr>
      <xdr:spPr>
        <a:xfrm>
          <a:off x="9339795" y="15810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60012</xdr:rowOff>
    </xdr:from>
    <xdr:to>
      <xdr:col>46</xdr:col>
      <xdr:colOff>38100</xdr:colOff>
      <xdr:row>95</xdr:row>
      <xdr:rowOff>161612</xdr:rowOff>
    </xdr:to>
    <xdr:sp macro="" textlink="">
      <xdr:nvSpPr>
        <xdr:cNvPr id="472" name="楕円 471"/>
        <xdr:cNvSpPr/>
      </xdr:nvSpPr>
      <xdr:spPr>
        <a:xfrm>
          <a:off x="8699500" y="1634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6689</xdr:rowOff>
    </xdr:from>
    <xdr:ext cx="599010" cy="259045"/>
    <xdr:sp macro="" textlink="">
      <xdr:nvSpPr>
        <xdr:cNvPr id="473" name="テキスト ボックス 472"/>
        <xdr:cNvSpPr txBox="1"/>
      </xdr:nvSpPr>
      <xdr:spPr>
        <a:xfrm>
          <a:off x="8450795" y="16122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166963</xdr:rowOff>
    </xdr:from>
    <xdr:to>
      <xdr:col>41</xdr:col>
      <xdr:colOff>101600</xdr:colOff>
      <xdr:row>96</xdr:row>
      <xdr:rowOff>97113</xdr:rowOff>
    </xdr:to>
    <xdr:sp macro="" textlink="">
      <xdr:nvSpPr>
        <xdr:cNvPr id="474" name="楕円 473"/>
        <xdr:cNvSpPr/>
      </xdr:nvSpPr>
      <xdr:spPr>
        <a:xfrm>
          <a:off x="7810500" y="164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113640</xdr:rowOff>
    </xdr:from>
    <xdr:ext cx="599010" cy="259045"/>
    <xdr:sp macro="" textlink="">
      <xdr:nvSpPr>
        <xdr:cNvPr id="475" name="テキスト ボックス 474"/>
        <xdr:cNvSpPr txBox="1"/>
      </xdr:nvSpPr>
      <xdr:spPr>
        <a:xfrm>
          <a:off x="7561795" y="16229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xdr:cNvCxnSpPr/>
      </xdr:nvCxnSpPr>
      <xdr:spPr>
        <a:xfrm flipV="1">
          <a:off x="16317595" y="5436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xdr:cNvSpPr txBox="1"/>
      </xdr:nvSpPr>
      <xdr:spPr>
        <a:xfrm>
          <a:off x="16370300" y="6767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xdr:cNvSpPr txBox="1"/>
      </xdr:nvSpPr>
      <xdr:spPr>
        <a:xfrm>
          <a:off x="16370300" y="52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xdr:cNvCxnSpPr/>
      </xdr:nvCxnSpPr>
      <xdr:spPr>
        <a:xfrm>
          <a:off x="16230600" y="543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34649</xdr:rowOff>
    </xdr:from>
    <xdr:to>
      <xdr:col>85</xdr:col>
      <xdr:colOff>127000</xdr:colOff>
      <xdr:row>39</xdr:row>
      <xdr:rowOff>36612</xdr:rowOff>
    </xdr:to>
    <xdr:cxnSp macro="">
      <xdr:nvCxnSpPr>
        <xdr:cNvPr id="504" name="直線コネクタ 503"/>
        <xdr:cNvCxnSpPr/>
      </xdr:nvCxnSpPr>
      <xdr:spPr>
        <a:xfrm>
          <a:off x="15481300" y="6721199"/>
          <a:ext cx="838200" cy="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xdr:cNvSpPr txBox="1"/>
      </xdr:nvSpPr>
      <xdr:spPr>
        <a:xfrm>
          <a:off x="16370300" y="651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xdr:cNvSpPr/>
      </xdr:nvSpPr>
      <xdr:spPr>
        <a:xfrm>
          <a:off x="16268700" y="66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143091</xdr:rowOff>
    </xdr:from>
    <xdr:to>
      <xdr:col>81</xdr:col>
      <xdr:colOff>50800</xdr:colOff>
      <xdr:row>39</xdr:row>
      <xdr:rowOff>34649</xdr:rowOff>
    </xdr:to>
    <xdr:cxnSp macro="">
      <xdr:nvCxnSpPr>
        <xdr:cNvPr id="507" name="直線コネクタ 506"/>
        <xdr:cNvCxnSpPr/>
      </xdr:nvCxnSpPr>
      <xdr:spPr>
        <a:xfrm>
          <a:off x="14592300" y="6658191"/>
          <a:ext cx="889000" cy="6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xdr:cNvSpPr/>
      </xdr:nvSpPr>
      <xdr:spPr>
        <a:xfrm>
          <a:off x="15430500" y="666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xdr:cNvSpPr txBox="1"/>
      </xdr:nvSpPr>
      <xdr:spPr>
        <a:xfrm>
          <a:off x="15246428" y="64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105180</xdr:rowOff>
    </xdr:from>
    <xdr:to>
      <xdr:col>76</xdr:col>
      <xdr:colOff>114300</xdr:colOff>
      <xdr:row>38</xdr:row>
      <xdr:rowOff>143091</xdr:rowOff>
    </xdr:to>
    <xdr:cxnSp macro="">
      <xdr:nvCxnSpPr>
        <xdr:cNvPr id="510" name="直線コネクタ 509"/>
        <xdr:cNvCxnSpPr/>
      </xdr:nvCxnSpPr>
      <xdr:spPr>
        <a:xfrm>
          <a:off x="13703300" y="6620280"/>
          <a:ext cx="889000" cy="3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xdr:cNvSpPr/>
      </xdr:nvSpPr>
      <xdr:spPr>
        <a:xfrm>
          <a:off x="14541500" y="666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74166</xdr:rowOff>
    </xdr:from>
    <xdr:ext cx="469744" cy="259045"/>
    <xdr:sp macro="" textlink="">
      <xdr:nvSpPr>
        <xdr:cNvPr id="512" name="テキスト ボックス 511"/>
        <xdr:cNvSpPr txBox="1"/>
      </xdr:nvSpPr>
      <xdr:spPr>
        <a:xfrm>
          <a:off x="14357428" y="676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105180</xdr:rowOff>
    </xdr:from>
    <xdr:to>
      <xdr:col>71</xdr:col>
      <xdr:colOff>177800</xdr:colOff>
      <xdr:row>38</xdr:row>
      <xdr:rowOff>130222</xdr:rowOff>
    </xdr:to>
    <xdr:cxnSp macro="">
      <xdr:nvCxnSpPr>
        <xdr:cNvPr id="513" name="直線コネクタ 512"/>
        <xdr:cNvCxnSpPr/>
      </xdr:nvCxnSpPr>
      <xdr:spPr>
        <a:xfrm flipV="1">
          <a:off x="12814300" y="6620280"/>
          <a:ext cx="889000" cy="2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141732</xdr:rowOff>
    </xdr:from>
    <xdr:to>
      <xdr:col>72</xdr:col>
      <xdr:colOff>38100</xdr:colOff>
      <xdr:row>39</xdr:row>
      <xdr:rowOff>71882</xdr:rowOff>
    </xdr:to>
    <xdr:sp macro="" textlink="">
      <xdr:nvSpPr>
        <xdr:cNvPr id="514" name="フローチャート: 判断 513"/>
        <xdr:cNvSpPr/>
      </xdr:nvSpPr>
      <xdr:spPr>
        <a:xfrm>
          <a:off x="13652500" y="665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63009</xdr:rowOff>
    </xdr:from>
    <xdr:ext cx="534377" cy="259045"/>
    <xdr:sp macro="" textlink="">
      <xdr:nvSpPr>
        <xdr:cNvPr id="515" name="テキスト ボックス 514"/>
        <xdr:cNvSpPr txBox="1"/>
      </xdr:nvSpPr>
      <xdr:spPr>
        <a:xfrm>
          <a:off x="13436111" y="674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147595</xdr:rowOff>
    </xdr:from>
    <xdr:to>
      <xdr:col>67</xdr:col>
      <xdr:colOff>101600</xdr:colOff>
      <xdr:row>39</xdr:row>
      <xdr:rowOff>77745</xdr:rowOff>
    </xdr:to>
    <xdr:sp macro="" textlink="">
      <xdr:nvSpPr>
        <xdr:cNvPr id="516" name="フローチャート: 判断 515"/>
        <xdr:cNvSpPr/>
      </xdr:nvSpPr>
      <xdr:spPr>
        <a:xfrm>
          <a:off x="12763500" y="666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68872</xdr:rowOff>
    </xdr:from>
    <xdr:ext cx="469744" cy="259045"/>
    <xdr:sp macro="" textlink="">
      <xdr:nvSpPr>
        <xdr:cNvPr id="517" name="テキスト ボックス 516"/>
        <xdr:cNvSpPr txBox="1"/>
      </xdr:nvSpPr>
      <xdr:spPr>
        <a:xfrm>
          <a:off x="12579428" y="675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157262</xdr:rowOff>
    </xdr:from>
    <xdr:to>
      <xdr:col>85</xdr:col>
      <xdr:colOff>177800</xdr:colOff>
      <xdr:row>39</xdr:row>
      <xdr:rowOff>87412</xdr:rowOff>
    </xdr:to>
    <xdr:sp macro="" textlink="">
      <xdr:nvSpPr>
        <xdr:cNvPr id="523" name="楕円 522"/>
        <xdr:cNvSpPr/>
      </xdr:nvSpPr>
      <xdr:spPr>
        <a:xfrm>
          <a:off x="16268700" y="667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124977</xdr:rowOff>
    </xdr:from>
    <xdr:ext cx="469744" cy="259045"/>
    <xdr:sp macro="" textlink="">
      <xdr:nvSpPr>
        <xdr:cNvPr id="524" name="災害復旧事業費該当値テキスト"/>
        <xdr:cNvSpPr txBox="1"/>
      </xdr:nvSpPr>
      <xdr:spPr>
        <a:xfrm>
          <a:off x="16370300" y="664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155299</xdr:rowOff>
    </xdr:from>
    <xdr:to>
      <xdr:col>81</xdr:col>
      <xdr:colOff>101600</xdr:colOff>
      <xdr:row>39</xdr:row>
      <xdr:rowOff>85449</xdr:rowOff>
    </xdr:to>
    <xdr:sp macro="" textlink="">
      <xdr:nvSpPr>
        <xdr:cNvPr id="525" name="楕円 524"/>
        <xdr:cNvSpPr/>
      </xdr:nvSpPr>
      <xdr:spPr>
        <a:xfrm>
          <a:off x="15430500" y="667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76576</xdr:rowOff>
    </xdr:from>
    <xdr:ext cx="469744" cy="259045"/>
    <xdr:sp macro="" textlink="">
      <xdr:nvSpPr>
        <xdr:cNvPr id="526" name="テキスト ボックス 525"/>
        <xdr:cNvSpPr txBox="1"/>
      </xdr:nvSpPr>
      <xdr:spPr>
        <a:xfrm>
          <a:off x="15246428" y="676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92291</xdr:rowOff>
    </xdr:from>
    <xdr:to>
      <xdr:col>76</xdr:col>
      <xdr:colOff>165100</xdr:colOff>
      <xdr:row>39</xdr:row>
      <xdr:rowOff>22441</xdr:rowOff>
    </xdr:to>
    <xdr:sp macro="" textlink="">
      <xdr:nvSpPr>
        <xdr:cNvPr id="527" name="楕円 526"/>
        <xdr:cNvSpPr/>
      </xdr:nvSpPr>
      <xdr:spPr>
        <a:xfrm>
          <a:off x="14541500" y="660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38968</xdr:rowOff>
    </xdr:from>
    <xdr:ext cx="534377" cy="259045"/>
    <xdr:sp macro="" textlink="">
      <xdr:nvSpPr>
        <xdr:cNvPr id="528" name="テキスト ボックス 527"/>
        <xdr:cNvSpPr txBox="1"/>
      </xdr:nvSpPr>
      <xdr:spPr>
        <a:xfrm>
          <a:off x="14325111" y="638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54380</xdr:rowOff>
    </xdr:from>
    <xdr:to>
      <xdr:col>72</xdr:col>
      <xdr:colOff>38100</xdr:colOff>
      <xdr:row>38</xdr:row>
      <xdr:rowOff>155980</xdr:rowOff>
    </xdr:to>
    <xdr:sp macro="" textlink="">
      <xdr:nvSpPr>
        <xdr:cNvPr id="529" name="楕円 528"/>
        <xdr:cNvSpPr/>
      </xdr:nvSpPr>
      <xdr:spPr>
        <a:xfrm>
          <a:off x="13652500" y="65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1057</xdr:rowOff>
    </xdr:from>
    <xdr:ext cx="534377" cy="259045"/>
    <xdr:sp macro="" textlink="">
      <xdr:nvSpPr>
        <xdr:cNvPr id="530" name="テキスト ボックス 529"/>
        <xdr:cNvSpPr txBox="1"/>
      </xdr:nvSpPr>
      <xdr:spPr>
        <a:xfrm>
          <a:off x="13436111" y="634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79422</xdr:rowOff>
    </xdr:from>
    <xdr:to>
      <xdr:col>67</xdr:col>
      <xdr:colOff>101600</xdr:colOff>
      <xdr:row>39</xdr:row>
      <xdr:rowOff>9572</xdr:rowOff>
    </xdr:to>
    <xdr:sp macro="" textlink="">
      <xdr:nvSpPr>
        <xdr:cNvPr id="531" name="楕円 530"/>
        <xdr:cNvSpPr/>
      </xdr:nvSpPr>
      <xdr:spPr>
        <a:xfrm>
          <a:off x="12763500" y="659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26100</xdr:rowOff>
    </xdr:from>
    <xdr:ext cx="534377" cy="259045"/>
    <xdr:sp macro="" textlink="">
      <xdr:nvSpPr>
        <xdr:cNvPr id="532" name="テキスト ボックス 531"/>
        <xdr:cNvSpPr txBox="1"/>
      </xdr:nvSpPr>
      <xdr:spPr>
        <a:xfrm>
          <a:off x="12547111" y="636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xdr:cNvCxnSpPr/>
      </xdr:nvCxnSpPr>
      <xdr:spPr>
        <a:xfrm flipV="1">
          <a:off x="16317595" y="12392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xdr:cNvSpPr txBox="1"/>
      </xdr:nvSpPr>
      <xdr:spPr>
        <a:xfrm>
          <a:off x="16370300" y="134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xdr:cNvCxnSpPr/>
      </xdr:nvCxnSpPr>
      <xdr:spPr>
        <a:xfrm>
          <a:off x="16230600" y="134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xdr:cNvSpPr txBox="1"/>
      </xdr:nvSpPr>
      <xdr:spPr>
        <a:xfrm>
          <a:off x="16370300" y="1216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xdr:cNvCxnSpPr/>
      </xdr:nvCxnSpPr>
      <xdr:spPr>
        <a:xfrm>
          <a:off x="16230600" y="1239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155597</xdr:rowOff>
    </xdr:from>
    <xdr:to>
      <xdr:col>85</xdr:col>
      <xdr:colOff>127000</xdr:colOff>
      <xdr:row>76</xdr:row>
      <xdr:rowOff>18830</xdr:rowOff>
    </xdr:to>
    <xdr:cxnSp macro="">
      <xdr:nvCxnSpPr>
        <xdr:cNvPr id="608" name="直線コネクタ 607"/>
        <xdr:cNvCxnSpPr/>
      </xdr:nvCxnSpPr>
      <xdr:spPr>
        <a:xfrm flipV="1">
          <a:off x="15481300" y="13014347"/>
          <a:ext cx="8382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89944</xdr:rowOff>
    </xdr:from>
    <xdr:ext cx="534377" cy="259045"/>
    <xdr:sp macro="" textlink="">
      <xdr:nvSpPr>
        <xdr:cNvPr id="609" name="公債費平均値テキスト"/>
        <xdr:cNvSpPr txBox="1"/>
      </xdr:nvSpPr>
      <xdr:spPr>
        <a:xfrm>
          <a:off x="16370300" y="13120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xdr:cNvSpPr/>
      </xdr:nvSpPr>
      <xdr:spPr>
        <a:xfrm>
          <a:off x="162687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137021</xdr:rowOff>
    </xdr:from>
    <xdr:to>
      <xdr:col>81</xdr:col>
      <xdr:colOff>50800</xdr:colOff>
      <xdr:row>76</xdr:row>
      <xdr:rowOff>18830</xdr:rowOff>
    </xdr:to>
    <xdr:cxnSp macro="">
      <xdr:nvCxnSpPr>
        <xdr:cNvPr id="611" name="直線コネクタ 610"/>
        <xdr:cNvCxnSpPr/>
      </xdr:nvCxnSpPr>
      <xdr:spPr>
        <a:xfrm>
          <a:off x="14592300" y="12995771"/>
          <a:ext cx="889000" cy="5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xdr:cNvSpPr/>
      </xdr:nvSpPr>
      <xdr:spPr>
        <a:xfrm>
          <a:off x="15430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37481</xdr:rowOff>
    </xdr:from>
    <xdr:ext cx="534377" cy="259045"/>
    <xdr:sp macro="" textlink="">
      <xdr:nvSpPr>
        <xdr:cNvPr id="613" name="テキスト ボックス 612"/>
        <xdr:cNvSpPr txBox="1"/>
      </xdr:nvSpPr>
      <xdr:spPr>
        <a:xfrm>
          <a:off x="15214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130080</xdr:rowOff>
    </xdr:from>
    <xdr:to>
      <xdr:col>76</xdr:col>
      <xdr:colOff>114300</xdr:colOff>
      <xdr:row>75</xdr:row>
      <xdr:rowOff>137021</xdr:rowOff>
    </xdr:to>
    <xdr:cxnSp macro="">
      <xdr:nvCxnSpPr>
        <xdr:cNvPr id="614" name="直線コネクタ 613"/>
        <xdr:cNvCxnSpPr/>
      </xdr:nvCxnSpPr>
      <xdr:spPr>
        <a:xfrm>
          <a:off x="13703300" y="12988830"/>
          <a:ext cx="889000" cy="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xdr:cNvSpPr/>
      </xdr:nvSpPr>
      <xdr:spPr>
        <a:xfrm>
          <a:off x="14541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40220</xdr:rowOff>
    </xdr:from>
    <xdr:ext cx="534377" cy="259045"/>
    <xdr:sp macro="" textlink="">
      <xdr:nvSpPr>
        <xdr:cNvPr id="616" name="テキスト ボックス 615"/>
        <xdr:cNvSpPr txBox="1"/>
      </xdr:nvSpPr>
      <xdr:spPr>
        <a:xfrm>
          <a:off x="14325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130080</xdr:rowOff>
    </xdr:from>
    <xdr:to>
      <xdr:col>71</xdr:col>
      <xdr:colOff>177800</xdr:colOff>
      <xdr:row>76</xdr:row>
      <xdr:rowOff>19341</xdr:rowOff>
    </xdr:to>
    <xdr:cxnSp macro="">
      <xdr:nvCxnSpPr>
        <xdr:cNvPr id="617" name="直線コネクタ 616"/>
        <xdr:cNvCxnSpPr/>
      </xdr:nvCxnSpPr>
      <xdr:spPr>
        <a:xfrm flipV="1">
          <a:off x="12814300" y="12988830"/>
          <a:ext cx="889000" cy="6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106607</xdr:rowOff>
    </xdr:from>
    <xdr:to>
      <xdr:col>72</xdr:col>
      <xdr:colOff>38100</xdr:colOff>
      <xdr:row>77</xdr:row>
      <xdr:rowOff>36757</xdr:rowOff>
    </xdr:to>
    <xdr:sp macro="" textlink="">
      <xdr:nvSpPr>
        <xdr:cNvPr id="618" name="フローチャート: 判断 617"/>
        <xdr:cNvSpPr/>
      </xdr:nvSpPr>
      <xdr:spPr>
        <a:xfrm>
          <a:off x="13652500" y="1313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27884</xdr:rowOff>
    </xdr:from>
    <xdr:ext cx="534377" cy="259045"/>
    <xdr:sp macro="" textlink="">
      <xdr:nvSpPr>
        <xdr:cNvPr id="619" name="テキスト ボックス 618"/>
        <xdr:cNvSpPr txBox="1"/>
      </xdr:nvSpPr>
      <xdr:spPr>
        <a:xfrm>
          <a:off x="13436111" y="132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96124</xdr:rowOff>
    </xdr:from>
    <xdr:to>
      <xdr:col>67</xdr:col>
      <xdr:colOff>101600</xdr:colOff>
      <xdr:row>77</xdr:row>
      <xdr:rowOff>26274</xdr:rowOff>
    </xdr:to>
    <xdr:sp macro="" textlink="">
      <xdr:nvSpPr>
        <xdr:cNvPr id="620" name="フローチャート: 判断 619"/>
        <xdr:cNvSpPr/>
      </xdr:nvSpPr>
      <xdr:spPr>
        <a:xfrm>
          <a:off x="12763500" y="1312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17401</xdr:rowOff>
    </xdr:from>
    <xdr:ext cx="534377" cy="259045"/>
    <xdr:sp macro="" textlink="">
      <xdr:nvSpPr>
        <xdr:cNvPr id="621" name="テキスト ボックス 620"/>
        <xdr:cNvSpPr txBox="1"/>
      </xdr:nvSpPr>
      <xdr:spPr>
        <a:xfrm>
          <a:off x="12547111" y="1321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104797</xdr:rowOff>
    </xdr:from>
    <xdr:to>
      <xdr:col>85</xdr:col>
      <xdr:colOff>177800</xdr:colOff>
      <xdr:row>76</xdr:row>
      <xdr:rowOff>34947</xdr:rowOff>
    </xdr:to>
    <xdr:sp macro="" textlink="">
      <xdr:nvSpPr>
        <xdr:cNvPr id="627" name="楕円 626"/>
        <xdr:cNvSpPr/>
      </xdr:nvSpPr>
      <xdr:spPr>
        <a:xfrm>
          <a:off x="16268700" y="1296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127674</xdr:rowOff>
    </xdr:from>
    <xdr:ext cx="599010" cy="259045"/>
    <xdr:sp macro="" textlink="">
      <xdr:nvSpPr>
        <xdr:cNvPr id="628" name="公債費該当値テキスト"/>
        <xdr:cNvSpPr txBox="1"/>
      </xdr:nvSpPr>
      <xdr:spPr>
        <a:xfrm>
          <a:off x="16370300" y="12814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139480</xdr:rowOff>
    </xdr:from>
    <xdr:to>
      <xdr:col>81</xdr:col>
      <xdr:colOff>101600</xdr:colOff>
      <xdr:row>76</xdr:row>
      <xdr:rowOff>69630</xdr:rowOff>
    </xdr:to>
    <xdr:sp macro="" textlink="">
      <xdr:nvSpPr>
        <xdr:cNvPr id="629" name="楕円 628"/>
        <xdr:cNvSpPr/>
      </xdr:nvSpPr>
      <xdr:spPr>
        <a:xfrm>
          <a:off x="15430500" y="1299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86157</xdr:rowOff>
    </xdr:from>
    <xdr:ext cx="599010" cy="259045"/>
    <xdr:sp macro="" textlink="">
      <xdr:nvSpPr>
        <xdr:cNvPr id="630" name="テキスト ボックス 629"/>
        <xdr:cNvSpPr txBox="1"/>
      </xdr:nvSpPr>
      <xdr:spPr>
        <a:xfrm>
          <a:off x="15181795" y="12773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86221</xdr:rowOff>
    </xdr:from>
    <xdr:to>
      <xdr:col>76</xdr:col>
      <xdr:colOff>165100</xdr:colOff>
      <xdr:row>76</xdr:row>
      <xdr:rowOff>16371</xdr:rowOff>
    </xdr:to>
    <xdr:sp macro="" textlink="">
      <xdr:nvSpPr>
        <xdr:cNvPr id="631" name="楕円 630"/>
        <xdr:cNvSpPr/>
      </xdr:nvSpPr>
      <xdr:spPr>
        <a:xfrm>
          <a:off x="14541500" y="129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32898</xdr:rowOff>
    </xdr:from>
    <xdr:ext cx="599010" cy="259045"/>
    <xdr:sp macro="" textlink="">
      <xdr:nvSpPr>
        <xdr:cNvPr id="632" name="テキスト ボックス 631"/>
        <xdr:cNvSpPr txBox="1"/>
      </xdr:nvSpPr>
      <xdr:spPr>
        <a:xfrm>
          <a:off x="14292795" y="12720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79280</xdr:rowOff>
    </xdr:from>
    <xdr:to>
      <xdr:col>72</xdr:col>
      <xdr:colOff>38100</xdr:colOff>
      <xdr:row>76</xdr:row>
      <xdr:rowOff>9430</xdr:rowOff>
    </xdr:to>
    <xdr:sp macro="" textlink="">
      <xdr:nvSpPr>
        <xdr:cNvPr id="633" name="楕円 632"/>
        <xdr:cNvSpPr/>
      </xdr:nvSpPr>
      <xdr:spPr>
        <a:xfrm>
          <a:off x="13652500" y="1293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25957</xdr:rowOff>
    </xdr:from>
    <xdr:ext cx="599010" cy="259045"/>
    <xdr:sp macro="" textlink="">
      <xdr:nvSpPr>
        <xdr:cNvPr id="634" name="テキスト ボックス 633"/>
        <xdr:cNvSpPr txBox="1"/>
      </xdr:nvSpPr>
      <xdr:spPr>
        <a:xfrm>
          <a:off x="13403795" y="12713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139992</xdr:rowOff>
    </xdr:from>
    <xdr:to>
      <xdr:col>67</xdr:col>
      <xdr:colOff>101600</xdr:colOff>
      <xdr:row>76</xdr:row>
      <xdr:rowOff>70141</xdr:rowOff>
    </xdr:to>
    <xdr:sp macro="" textlink="">
      <xdr:nvSpPr>
        <xdr:cNvPr id="635" name="楕円 634"/>
        <xdr:cNvSpPr/>
      </xdr:nvSpPr>
      <xdr:spPr>
        <a:xfrm>
          <a:off x="12763500" y="129987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86669</xdr:rowOff>
    </xdr:from>
    <xdr:ext cx="599010" cy="259045"/>
    <xdr:sp macro="" textlink="">
      <xdr:nvSpPr>
        <xdr:cNvPr id="636" name="テキスト ボックス 635"/>
        <xdr:cNvSpPr txBox="1"/>
      </xdr:nvSpPr>
      <xdr:spPr>
        <a:xfrm>
          <a:off x="12514795" y="1277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xdr:cNvCxnSpPr/>
      </xdr:nvCxnSpPr>
      <xdr:spPr>
        <a:xfrm flipV="1">
          <a:off x="16317595" y="15463442"/>
          <a:ext cx="1269" cy="15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xdr:cNvSpPr txBox="1"/>
      </xdr:nvSpPr>
      <xdr:spPr>
        <a:xfrm>
          <a:off x="16370300" y="1703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xdr:cNvCxnSpPr/>
      </xdr:nvCxnSpPr>
      <xdr:spPr>
        <a:xfrm>
          <a:off x="16230600" y="1701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xdr:cNvSpPr txBox="1"/>
      </xdr:nvSpPr>
      <xdr:spPr>
        <a:xfrm>
          <a:off x="16370300" y="152386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xdr:cNvCxnSpPr/>
      </xdr:nvCxnSpPr>
      <xdr:spPr>
        <a:xfrm>
          <a:off x="16230600" y="154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127078</xdr:rowOff>
    </xdr:from>
    <xdr:to>
      <xdr:col>85</xdr:col>
      <xdr:colOff>127000</xdr:colOff>
      <xdr:row>98</xdr:row>
      <xdr:rowOff>149451</xdr:rowOff>
    </xdr:to>
    <xdr:cxnSp macro="">
      <xdr:nvCxnSpPr>
        <xdr:cNvPr id="665" name="直線コネクタ 664"/>
        <xdr:cNvCxnSpPr/>
      </xdr:nvCxnSpPr>
      <xdr:spPr>
        <a:xfrm flipV="1">
          <a:off x="15481300" y="16929178"/>
          <a:ext cx="838200" cy="2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103962</xdr:rowOff>
    </xdr:from>
    <xdr:ext cx="534377" cy="259045"/>
    <xdr:sp macro="" textlink="">
      <xdr:nvSpPr>
        <xdr:cNvPr id="666" name="積立金平均値テキスト"/>
        <xdr:cNvSpPr txBox="1"/>
      </xdr:nvSpPr>
      <xdr:spPr>
        <a:xfrm>
          <a:off x="16370300" y="1690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xdr:cNvSpPr/>
      </xdr:nvSpPr>
      <xdr:spPr>
        <a:xfrm>
          <a:off x="162687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149451</xdr:rowOff>
    </xdr:from>
    <xdr:to>
      <xdr:col>81</xdr:col>
      <xdr:colOff>50800</xdr:colOff>
      <xdr:row>99</xdr:row>
      <xdr:rowOff>28862</xdr:rowOff>
    </xdr:to>
    <xdr:cxnSp macro="">
      <xdr:nvCxnSpPr>
        <xdr:cNvPr id="668" name="直線コネクタ 667"/>
        <xdr:cNvCxnSpPr/>
      </xdr:nvCxnSpPr>
      <xdr:spPr>
        <a:xfrm flipV="1">
          <a:off x="14592300" y="16951551"/>
          <a:ext cx="889000" cy="5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xdr:cNvSpPr/>
      </xdr:nvSpPr>
      <xdr:spPr>
        <a:xfrm>
          <a:off x="15430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43187</xdr:rowOff>
    </xdr:from>
    <xdr:ext cx="534377" cy="259045"/>
    <xdr:sp macro="" textlink="">
      <xdr:nvSpPr>
        <xdr:cNvPr id="670" name="テキスト ボックス 669"/>
        <xdr:cNvSpPr txBox="1"/>
      </xdr:nvSpPr>
      <xdr:spPr>
        <a:xfrm>
          <a:off x="15214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28862</xdr:rowOff>
    </xdr:from>
    <xdr:to>
      <xdr:col>76</xdr:col>
      <xdr:colOff>114300</xdr:colOff>
      <xdr:row>99</xdr:row>
      <xdr:rowOff>40646</xdr:rowOff>
    </xdr:to>
    <xdr:cxnSp macro="">
      <xdr:nvCxnSpPr>
        <xdr:cNvPr id="671" name="直線コネクタ 670"/>
        <xdr:cNvCxnSpPr/>
      </xdr:nvCxnSpPr>
      <xdr:spPr>
        <a:xfrm flipV="1">
          <a:off x="13703300" y="17002412"/>
          <a:ext cx="889000" cy="1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xdr:cNvSpPr/>
      </xdr:nvSpPr>
      <xdr:spPr>
        <a:xfrm>
          <a:off x="14541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61571</xdr:rowOff>
    </xdr:from>
    <xdr:ext cx="534377" cy="259045"/>
    <xdr:sp macro="" textlink="">
      <xdr:nvSpPr>
        <xdr:cNvPr id="673" name="テキスト ボックス 672"/>
        <xdr:cNvSpPr txBox="1"/>
      </xdr:nvSpPr>
      <xdr:spPr>
        <a:xfrm>
          <a:off x="14325111" y="1669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40646</xdr:rowOff>
    </xdr:from>
    <xdr:to>
      <xdr:col>71</xdr:col>
      <xdr:colOff>177800</xdr:colOff>
      <xdr:row>99</xdr:row>
      <xdr:rowOff>42241</xdr:rowOff>
    </xdr:to>
    <xdr:cxnSp macro="">
      <xdr:nvCxnSpPr>
        <xdr:cNvPr id="674" name="直線コネクタ 673"/>
        <xdr:cNvCxnSpPr/>
      </xdr:nvCxnSpPr>
      <xdr:spPr>
        <a:xfrm flipV="1">
          <a:off x="12814300" y="17014196"/>
          <a:ext cx="889000" cy="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35485</xdr:rowOff>
    </xdr:from>
    <xdr:to>
      <xdr:col>72</xdr:col>
      <xdr:colOff>38100</xdr:colOff>
      <xdr:row>98</xdr:row>
      <xdr:rowOff>137085</xdr:rowOff>
    </xdr:to>
    <xdr:sp macro="" textlink="">
      <xdr:nvSpPr>
        <xdr:cNvPr id="675" name="フローチャート: 判断 674"/>
        <xdr:cNvSpPr/>
      </xdr:nvSpPr>
      <xdr:spPr>
        <a:xfrm>
          <a:off x="13652500" y="1683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153612</xdr:rowOff>
    </xdr:from>
    <xdr:ext cx="599010" cy="259045"/>
    <xdr:sp macro="" textlink="">
      <xdr:nvSpPr>
        <xdr:cNvPr id="676" name="テキスト ボックス 675"/>
        <xdr:cNvSpPr txBox="1"/>
      </xdr:nvSpPr>
      <xdr:spPr>
        <a:xfrm>
          <a:off x="13403795" y="1661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113123</xdr:rowOff>
    </xdr:from>
    <xdr:to>
      <xdr:col>67</xdr:col>
      <xdr:colOff>101600</xdr:colOff>
      <xdr:row>99</xdr:row>
      <xdr:rowOff>43273</xdr:rowOff>
    </xdr:to>
    <xdr:sp macro="" textlink="">
      <xdr:nvSpPr>
        <xdr:cNvPr id="677" name="フローチャート: 判断 676"/>
        <xdr:cNvSpPr/>
      </xdr:nvSpPr>
      <xdr:spPr>
        <a:xfrm>
          <a:off x="12763500" y="16915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59800</xdr:rowOff>
    </xdr:from>
    <xdr:ext cx="534377" cy="259045"/>
    <xdr:sp macro="" textlink="">
      <xdr:nvSpPr>
        <xdr:cNvPr id="678" name="テキスト ボックス 677"/>
        <xdr:cNvSpPr txBox="1"/>
      </xdr:nvSpPr>
      <xdr:spPr>
        <a:xfrm>
          <a:off x="12547111" y="1669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76278</xdr:rowOff>
    </xdr:from>
    <xdr:to>
      <xdr:col>85</xdr:col>
      <xdr:colOff>177800</xdr:colOff>
      <xdr:row>99</xdr:row>
      <xdr:rowOff>6428</xdr:rowOff>
    </xdr:to>
    <xdr:sp macro="" textlink="">
      <xdr:nvSpPr>
        <xdr:cNvPr id="684" name="楕円 683"/>
        <xdr:cNvSpPr/>
      </xdr:nvSpPr>
      <xdr:spPr>
        <a:xfrm>
          <a:off x="16268700" y="1687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35655</xdr:rowOff>
    </xdr:from>
    <xdr:ext cx="534377" cy="259045"/>
    <xdr:sp macro="" textlink="">
      <xdr:nvSpPr>
        <xdr:cNvPr id="685" name="積立金該当値テキスト"/>
        <xdr:cNvSpPr txBox="1"/>
      </xdr:nvSpPr>
      <xdr:spPr>
        <a:xfrm>
          <a:off x="16370300" y="1666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98651</xdr:rowOff>
    </xdr:from>
    <xdr:to>
      <xdr:col>81</xdr:col>
      <xdr:colOff>101600</xdr:colOff>
      <xdr:row>99</xdr:row>
      <xdr:rowOff>28801</xdr:rowOff>
    </xdr:to>
    <xdr:sp macro="" textlink="">
      <xdr:nvSpPr>
        <xdr:cNvPr id="686" name="楕円 685"/>
        <xdr:cNvSpPr/>
      </xdr:nvSpPr>
      <xdr:spPr>
        <a:xfrm>
          <a:off x="15430500" y="1690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45328</xdr:rowOff>
    </xdr:from>
    <xdr:ext cx="534377" cy="259045"/>
    <xdr:sp macro="" textlink="">
      <xdr:nvSpPr>
        <xdr:cNvPr id="687" name="テキスト ボックス 686"/>
        <xdr:cNvSpPr txBox="1"/>
      </xdr:nvSpPr>
      <xdr:spPr>
        <a:xfrm>
          <a:off x="15214111" y="1667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149512</xdr:rowOff>
    </xdr:from>
    <xdr:to>
      <xdr:col>76</xdr:col>
      <xdr:colOff>165100</xdr:colOff>
      <xdr:row>99</xdr:row>
      <xdr:rowOff>79662</xdr:rowOff>
    </xdr:to>
    <xdr:sp macro="" textlink="">
      <xdr:nvSpPr>
        <xdr:cNvPr id="688" name="楕円 687"/>
        <xdr:cNvSpPr/>
      </xdr:nvSpPr>
      <xdr:spPr>
        <a:xfrm>
          <a:off x="14541500" y="1695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70789</xdr:rowOff>
    </xdr:from>
    <xdr:ext cx="534377" cy="259045"/>
    <xdr:sp macro="" textlink="">
      <xdr:nvSpPr>
        <xdr:cNvPr id="689" name="テキスト ボックス 688"/>
        <xdr:cNvSpPr txBox="1"/>
      </xdr:nvSpPr>
      <xdr:spPr>
        <a:xfrm>
          <a:off x="14325111" y="1704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161296</xdr:rowOff>
    </xdr:from>
    <xdr:to>
      <xdr:col>72</xdr:col>
      <xdr:colOff>38100</xdr:colOff>
      <xdr:row>99</xdr:row>
      <xdr:rowOff>91446</xdr:rowOff>
    </xdr:to>
    <xdr:sp macro="" textlink="">
      <xdr:nvSpPr>
        <xdr:cNvPr id="690" name="楕円 689"/>
        <xdr:cNvSpPr/>
      </xdr:nvSpPr>
      <xdr:spPr>
        <a:xfrm>
          <a:off x="13652500" y="1696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82573</xdr:rowOff>
    </xdr:from>
    <xdr:ext cx="469744" cy="259045"/>
    <xdr:sp macro="" textlink="">
      <xdr:nvSpPr>
        <xdr:cNvPr id="691" name="テキスト ボックス 690"/>
        <xdr:cNvSpPr txBox="1"/>
      </xdr:nvSpPr>
      <xdr:spPr>
        <a:xfrm>
          <a:off x="13468428" y="1705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162891</xdr:rowOff>
    </xdr:from>
    <xdr:to>
      <xdr:col>67</xdr:col>
      <xdr:colOff>101600</xdr:colOff>
      <xdr:row>99</xdr:row>
      <xdr:rowOff>93041</xdr:rowOff>
    </xdr:to>
    <xdr:sp macro="" textlink="">
      <xdr:nvSpPr>
        <xdr:cNvPr id="692" name="楕円 691"/>
        <xdr:cNvSpPr/>
      </xdr:nvSpPr>
      <xdr:spPr>
        <a:xfrm>
          <a:off x="12763500" y="1696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84168</xdr:rowOff>
    </xdr:from>
    <xdr:ext cx="469744" cy="259045"/>
    <xdr:sp macro="" textlink="">
      <xdr:nvSpPr>
        <xdr:cNvPr id="693" name="テキスト ボックス 692"/>
        <xdr:cNvSpPr txBox="1"/>
      </xdr:nvSpPr>
      <xdr:spPr>
        <a:xfrm>
          <a:off x="12579428" y="1705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xdr:cNvCxnSpPr/>
      </xdr:nvCxnSpPr>
      <xdr:spPr>
        <a:xfrm flipV="1">
          <a:off x="22159595" y="5597845"/>
          <a:ext cx="1269" cy="1056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xdr:cNvSpPr txBox="1"/>
      </xdr:nvSpPr>
      <xdr:spPr>
        <a:xfrm>
          <a:off x="22212300" y="537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xdr:cNvCxnSpPr/>
      </xdr:nvCxnSpPr>
      <xdr:spPr>
        <a:xfrm>
          <a:off x="22072600" y="559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38202</xdr:rowOff>
    </xdr:from>
    <xdr:to>
      <xdr:col>116</xdr:col>
      <xdr:colOff>63500</xdr:colOff>
      <xdr:row>38</xdr:row>
      <xdr:rowOff>63622</xdr:rowOff>
    </xdr:to>
    <xdr:cxnSp macro="">
      <xdr:nvCxnSpPr>
        <xdr:cNvPr id="720" name="直線コネクタ 719"/>
        <xdr:cNvCxnSpPr/>
      </xdr:nvCxnSpPr>
      <xdr:spPr>
        <a:xfrm flipV="1">
          <a:off x="21323300" y="6553302"/>
          <a:ext cx="838200" cy="2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5295</xdr:rowOff>
    </xdr:from>
    <xdr:ext cx="469744" cy="259045"/>
    <xdr:sp macro="" textlink="">
      <xdr:nvSpPr>
        <xdr:cNvPr id="721" name="投資及び出資金平均値テキスト"/>
        <xdr:cNvSpPr txBox="1"/>
      </xdr:nvSpPr>
      <xdr:spPr>
        <a:xfrm>
          <a:off x="22212300" y="6348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xdr:cNvSpPr/>
      </xdr:nvSpPr>
      <xdr:spPr>
        <a:xfrm>
          <a:off x="22110700" y="649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60787</xdr:rowOff>
    </xdr:from>
    <xdr:to>
      <xdr:col>111</xdr:col>
      <xdr:colOff>177800</xdr:colOff>
      <xdr:row>38</xdr:row>
      <xdr:rowOff>63622</xdr:rowOff>
    </xdr:to>
    <xdr:cxnSp macro="">
      <xdr:nvCxnSpPr>
        <xdr:cNvPr id="723" name="直線コネクタ 722"/>
        <xdr:cNvCxnSpPr/>
      </xdr:nvCxnSpPr>
      <xdr:spPr>
        <a:xfrm>
          <a:off x="20434300" y="6575887"/>
          <a:ext cx="889000" cy="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xdr:cNvSpPr/>
      </xdr:nvSpPr>
      <xdr:spPr>
        <a:xfrm>
          <a:off x="212725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xdr:cNvSpPr txBox="1"/>
      </xdr:nvSpPr>
      <xdr:spPr>
        <a:xfrm>
          <a:off x="21088428" y="626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57816</xdr:rowOff>
    </xdr:from>
    <xdr:to>
      <xdr:col>107</xdr:col>
      <xdr:colOff>50800</xdr:colOff>
      <xdr:row>38</xdr:row>
      <xdr:rowOff>60787</xdr:rowOff>
    </xdr:to>
    <xdr:cxnSp macro="">
      <xdr:nvCxnSpPr>
        <xdr:cNvPr id="726" name="直線コネクタ 725"/>
        <xdr:cNvCxnSpPr/>
      </xdr:nvCxnSpPr>
      <xdr:spPr>
        <a:xfrm>
          <a:off x="19545300" y="6572916"/>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xdr:cNvSpPr/>
      </xdr:nvSpPr>
      <xdr:spPr>
        <a:xfrm>
          <a:off x="20383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xdr:cNvSpPr txBox="1"/>
      </xdr:nvSpPr>
      <xdr:spPr>
        <a:xfrm>
          <a:off x="20199428"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57816</xdr:rowOff>
    </xdr:from>
    <xdr:to>
      <xdr:col>102</xdr:col>
      <xdr:colOff>114300</xdr:colOff>
      <xdr:row>38</xdr:row>
      <xdr:rowOff>61519</xdr:rowOff>
    </xdr:to>
    <xdr:cxnSp macro="">
      <xdr:nvCxnSpPr>
        <xdr:cNvPr id="729" name="直線コネクタ 728"/>
        <xdr:cNvCxnSpPr/>
      </xdr:nvCxnSpPr>
      <xdr:spPr>
        <a:xfrm flipV="1">
          <a:off x="18656300" y="6572916"/>
          <a:ext cx="8890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38151</xdr:rowOff>
    </xdr:from>
    <xdr:to>
      <xdr:col>102</xdr:col>
      <xdr:colOff>165100</xdr:colOff>
      <xdr:row>38</xdr:row>
      <xdr:rowOff>139751</xdr:rowOff>
    </xdr:to>
    <xdr:sp macro="" textlink="">
      <xdr:nvSpPr>
        <xdr:cNvPr id="730" name="フローチャート: 判断 729"/>
        <xdr:cNvSpPr/>
      </xdr:nvSpPr>
      <xdr:spPr>
        <a:xfrm>
          <a:off x="19494500" y="655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130878</xdr:rowOff>
    </xdr:from>
    <xdr:ext cx="469744" cy="259045"/>
    <xdr:sp macro="" textlink="">
      <xdr:nvSpPr>
        <xdr:cNvPr id="731" name="テキスト ボックス 730"/>
        <xdr:cNvSpPr txBox="1"/>
      </xdr:nvSpPr>
      <xdr:spPr>
        <a:xfrm>
          <a:off x="19310428" y="664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16342</xdr:rowOff>
    </xdr:from>
    <xdr:to>
      <xdr:col>98</xdr:col>
      <xdr:colOff>38100</xdr:colOff>
      <xdr:row>38</xdr:row>
      <xdr:rowOff>117942</xdr:rowOff>
    </xdr:to>
    <xdr:sp macro="" textlink="">
      <xdr:nvSpPr>
        <xdr:cNvPr id="732" name="フローチャート: 判断 731"/>
        <xdr:cNvSpPr/>
      </xdr:nvSpPr>
      <xdr:spPr>
        <a:xfrm>
          <a:off x="18605500" y="653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109069</xdr:rowOff>
    </xdr:from>
    <xdr:ext cx="469744" cy="259045"/>
    <xdr:sp macro="" textlink="">
      <xdr:nvSpPr>
        <xdr:cNvPr id="733" name="テキスト ボックス 732"/>
        <xdr:cNvSpPr txBox="1"/>
      </xdr:nvSpPr>
      <xdr:spPr>
        <a:xfrm>
          <a:off x="18421428" y="662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158852</xdr:rowOff>
    </xdr:from>
    <xdr:to>
      <xdr:col>116</xdr:col>
      <xdr:colOff>114300</xdr:colOff>
      <xdr:row>38</xdr:row>
      <xdr:rowOff>89002</xdr:rowOff>
    </xdr:to>
    <xdr:sp macro="" textlink="">
      <xdr:nvSpPr>
        <xdr:cNvPr id="739" name="楕円 738"/>
        <xdr:cNvSpPr/>
      </xdr:nvSpPr>
      <xdr:spPr>
        <a:xfrm>
          <a:off x="22110700" y="650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132296</xdr:rowOff>
    </xdr:from>
    <xdr:ext cx="469744" cy="259045"/>
    <xdr:sp macro="" textlink="">
      <xdr:nvSpPr>
        <xdr:cNvPr id="740" name="投資及び出資金該当値テキスト"/>
        <xdr:cNvSpPr txBox="1"/>
      </xdr:nvSpPr>
      <xdr:spPr>
        <a:xfrm>
          <a:off x="22212300" y="647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12822</xdr:rowOff>
    </xdr:from>
    <xdr:to>
      <xdr:col>112</xdr:col>
      <xdr:colOff>38100</xdr:colOff>
      <xdr:row>38</xdr:row>
      <xdr:rowOff>114422</xdr:rowOff>
    </xdr:to>
    <xdr:sp macro="" textlink="">
      <xdr:nvSpPr>
        <xdr:cNvPr id="741" name="楕円 740"/>
        <xdr:cNvSpPr/>
      </xdr:nvSpPr>
      <xdr:spPr>
        <a:xfrm>
          <a:off x="21272500" y="652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105549</xdr:rowOff>
    </xdr:from>
    <xdr:ext cx="469744" cy="259045"/>
    <xdr:sp macro="" textlink="">
      <xdr:nvSpPr>
        <xdr:cNvPr id="742" name="テキスト ボックス 741"/>
        <xdr:cNvSpPr txBox="1"/>
      </xdr:nvSpPr>
      <xdr:spPr>
        <a:xfrm>
          <a:off x="21088428" y="662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9987</xdr:rowOff>
    </xdr:from>
    <xdr:to>
      <xdr:col>107</xdr:col>
      <xdr:colOff>101600</xdr:colOff>
      <xdr:row>38</xdr:row>
      <xdr:rowOff>111587</xdr:rowOff>
    </xdr:to>
    <xdr:sp macro="" textlink="">
      <xdr:nvSpPr>
        <xdr:cNvPr id="743" name="楕円 742"/>
        <xdr:cNvSpPr/>
      </xdr:nvSpPr>
      <xdr:spPr>
        <a:xfrm>
          <a:off x="20383500" y="652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102714</xdr:rowOff>
    </xdr:from>
    <xdr:ext cx="469744" cy="259045"/>
    <xdr:sp macro="" textlink="">
      <xdr:nvSpPr>
        <xdr:cNvPr id="744" name="テキスト ボックス 743"/>
        <xdr:cNvSpPr txBox="1"/>
      </xdr:nvSpPr>
      <xdr:spPr>
        <a:xfrm>
          <a:off x="20199428" y="661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7016</xdr:rowOff>
    </xdr:from>
    <xdr:to>
      <xdr:col>102</xdr:col>
      <xdr:colOff>165100</xdr:colOff>
      <xdr:row>38</xdr:row>
      <xdr:rowOff>108616</xdr:rowOff>
    </xdr:to>
    <xdr:sp macro="" textlink="">
      <xdr:nvSpPr>
        <xdr:cNvPr id="745" name="楕円 744"/>
        <xdr:cNvSpPr/>
      </xdr:nvSpPr>
      <xdr:spPr>
        <a:xfrm>
          <a:off x="19494500" y="652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125142</xdr:rowOff>
    </xdr:from>
    <xdr:ext cx="469744" cy="259045"/>
    <xdr:sp macro="" textlink="">
      <xdr:nvSpPr>
        <xdr:cNvPr id="746" name="テキスト ボックス 745"/>
        <xdr:cNvSpPr txBox="1"/>
      </xdr:nvSpPr>
      <xdr:spPr>
        <a:xfrm>
          <a:off x="19310428" y="629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10719</xdr:rowOff>
    </xdr:from>
    <xdr:to>
      <xdr:col>98</xdr:col>
      <xdr:colOff>38100</xdr:colOff>
      <xdr:row>38</xdr:row>
      <xdr:rowOff>112319</xdr:rowOff>
    </xdr:to>
    <xdr:sp macro="" textlink="">
      <xdr:nvSpPr>
        <xdr:cNvPr id="747" name="楕円 746"/>
        <xdr:cNvSpPr/>
      </xdr:nvSpPr>
      <xdr:spPr>
        <a:xfrm>
          <a:off x="18605500" y="652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128846</xdr:rowOff>
    </xdr:from>
    <xdr:ext cx="469744" cy="259045"/>
    <xdr:sp macro="" textlink="">
      <xdr:nvSpPr>
        <xdr:cNvPr id="748" name="テキスト ボックス 747"/>
        <xdr:cNvSpPr txBox="1"/>
      </xdr:nvSpPr>
      <xdr:spPr>
        <a:xfrm>
          <a:off x="18421428" y="63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xdr:cNvCxnSpPr/>
      </xdr:nvCxnSpPr>
      <xdr:spPr>
        <a:xfrm flipV="1">
          <a:off x="22159595" y="8752470"/>
          <a:ext cx="1269" cy="1461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xdr:cNvSpPr txBox="1"/>
      </xdr:nvSpPr>
      <xdr:spPr>
        <a:xfrm>
          <a:off x="22212300" y="1025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xdr:cNvSpPr txBox="1"/>
      </xdr:nvSpPr>
      <xdr:spPr>
        <a:xfrm>
          <a:off x="22212300" y="852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xdr:cNvCxnSpPr/>
      </xdr:nvCxnSpPr>
      <xdr:spPr>
        <a:xfrm>
          <a:off x="22072600" y="875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77580</xdr:rowOff>
    </xdr:from>
    <xdr:to>
      <xdr:col>116</xdr:col>
      <xdr:colOff>63500</xdr:colOff>
      <xdr:row>59</xdr:row>
      <xdr:rowOff>82752</xdr:rowOff>
    </xdr:to>
    <xdr:cxnSp macro="">
      <xdr:nvCxnSpPr>
        <xdr:cNvPr id="779" name="直線コネクタ 778"/>
        <xdr:cNvCxnSpPr/>
      </xdr:nvCxnSpPr>
      <xdr:spPr>
        <a:xfrm flipV="1">
          <a:off x="21323300" y="10193130"/>
          <a:ext cx="83820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15591</xdr:rowOff>
    </xdr:from>
    <xdr:ext cx="469744" cy="259045"/>
    <xdr:sp macro="" textlink="">
      <xdr:nvSpPr>
        <xdr:cNvPr id="780" name="貸付金平均値テキスト"/>
        <xdr:cNvSpPr txBox="1"/>
      </xdr:nvSpPr>
      <xdr:spPr>
        <a:xfrm>
          <a:off x="22212300" y="10131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xdr:cNvSpPr/>
      </xdr:nvSpPr>
      <xdr:spPr>
        <a:xfrm>
          <a:off x="221107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82752</xdr:rowOff>
    </xdr:from>
    <xdr:to>
      <xdr:col>111</xdr:col>
      <xdr:colOff>177800</xdr:colOff>
      <xdr:row>59</xdr:row>
      <xdr:rowOff>83099</xdr:rowOff>
    </xdr:to>
    <xdr:cxnSp macro="">
      <xdr:nvCxnSpPr>
        <xdr:cNvPr id="782" name="直線コネクタ 781"/>
        <xdr:cNvCxnSpPr/>
      </xdr:nvCxnSpPr>
      <xdr:spPr>
        <a:xfrm flipV="1">
          <a:off x="20434300" y="10198302"/>
          <a:ext cx="889000" cy="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xdr:cNvSpPr/>
      </xdr:nvSpPr>
      <xdr:spPr>
        <a:xfrm>
          <a:off x="21272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129102</xdr:rowOff>
    </xdr:from>
    <xdr:ext cx="469744" cy="259045"/>
    <xdr:sp macro="" textlink="">
      <xdr:nvSpPr>
        <xdr:cNvPr id="784" name="テキスト ボックス 783"/>
        <xdr:cNvSpPr txBox="1"/>
      </xdr:nvSpPr>
      <xdr:spPr>
        <a:xfrm>
          <a:off x="21088428" y="1024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83099</xdr:rowOff>
    </xdr:from>
    <xdr:to>
      <xdr:col>107</xdr:col>
      <xdr:colOff>50800</xdr:colOff>
      <xdr:row>59</xdr:row>
      <xdr:rowOff>83455</xdr:rowOff>
    </xdr:to>
    <xdr:cxnSp macro="">
      <xdr:nvCxnSpPr>
        <xdr:cNvPr id="785" name="直線コネクタ 784"/>
        <xdr:cNvCxnSpPr/>
      </xdr:nvCxnSpPr>
      <xdr:spPr>
        <a:xfrm flipV="1">
          <a:off x="19545300" y="10198649"/>
          <a:ext cx="889000" cy="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xdr:cNvSpPr/>
      </xdr:nvSpPr>
      <xdr:spPr>
        <a:xfrm>
          <a:off x="20383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127458</xdr:rowOff>
    </xdr:from>
    <xdr:ext cx="469744" cy="259045"/>
    <xdr:sp macro="" textlink="">
      <xdr:nvSpPr>
        <xdr:cNvPr id="787" name="テキスト ボックス 786"/>
        <xdr:cNvSpPr txBox="1"/>
      </xdr:nvSpPr>
      <xdr:spPr>
        <a:xfrm>
          <a:off x="20199428" y="1024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83455</xdr:rowOff>
    </xdr:from>
    <xdr:to>
      <xdr:col>102</xdr:col>
      <xdr:colOff>114300</xdr:colOff>
      <xdr:row>59</xdr:row>
      <xdr:rowOff>83872</xdr:rowOff>
    </xdr:to>
    <xdr:cxnSp macro="">
      <xdr:nvCxnSpPr>
        <xdr:cNvPr id="788" name="直線コネクタ 787"/>
        <xdr:cNvCxnSpPr/>
      </xdr:nvCxnSpPr>
      <xdr:spPr>
        <a:xfrm flipV="1">
          <a:off x="18656300" y="10199005"/>
          <a:ext cx="889000"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38591</xdr:rowOff>
    </xdr:from>
    <xdr:to>
      <xdr:col>102</xdr:col>
      <xdr:colOff>165100</xdr:colOff>
      <xdr:row>59</xdr:row>
      <xdr:rowOff>140191</xdr:rowOff>
    </xdr:to>
    <xdr:sp macro="" textlink="">
      <xdr:nvSpPr>
        <xdr:cNvPr id="789" name="フローチャート: 判断 788"/>
        <xdr:cNvSpPr/>
      </xdr:nvSpPr>
      <xdr:spPr>
        <a:xfrm>
          <a:off x="19494500" y="1015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131318</xdr:rowOff>
    </xdr:from>
    <xdr:ext cx="469744" cy="259045"/>
    <xdr:sp macro="" textlink="">
      <xdr:nvSpPr>
        <xdr:cNvPr id="790" name="テキスト ボックス 789"/>
        <xdr:cNvSpPr txBox="1"/>
      </xdr:nvSpPr>
      <xdr:spPr>
        <a:xfrm>
          <a:off x="19310428" y="1024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38464</xdr:rowOff>
    </xdr:from>
    <xdr:to>
      <xdr:col>98</xdr:col>
      <xdr:colOff>38100</xdr:colOff>
      <xdr:row>59</xdr:row>
      <xdr:rowOff>140064</xdr:rowOff>
    </xdr:to>
    <xdr:sp macro="" textlink="">
      <xdr:nvSpPr>
        <xdr:cNvPr id="791" name="フローチャート: 判断 790"/>
        <xdr:cNvSpPr/>
      </xdr:nvSpPr>
      <xdr:spPr>
        <a:xfrm>
          <a:off x="18605500" y="1015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131191</xdr:rowOff>
    </xdr:from>
    <xdr:ext cx="469744" cy="259045"/>
    <xdr:sp macro="" textlink="">
      <xdr:nvSpPr>
        <xdr:cNvPr id="792" name="テキスト ボックス 791"/>
        <xdr:cNvSpPr txBox="1"/>
      </xdr:nvSpPr>
      <xdr:spPr>
        <a:xfrm>
          <a:off x="18421428" y="1024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26780</xdr:rowOff>
    </xdr:from>
    <xdr:to>
      <xdr:col>116</xdr:col>
      <xdr:colOff>114300</xdr:colOff>
      <xdr:row>59</xdr:row>
      <xdr:rowOff>128380</xdr:rowOff>
    </xdr:to>
    <xdr:sp macro="" textlink="">
      <xdr:nvSpPr>
        <xdr:cNvPr id="798" name="楕円 797"/>
        <xdr:cNvSpPr/>
      </xdr:nvSpPr>
      <xdr:spPr>
        <a:xfrm>
          <a:off x="22110700" y="101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157607</xdr:rowOff>
    </xdr:from>
    <xdr:ext cx="469744" cy="259045"/>
    <xdr:sp macro="" textlink="">
      <xdr:nvSpPr>
        <xdr:cNvPr id="799" name="貸付金該当値テキスト"/>
        <xdr:cNvSpPr txBox="1"/>
      </xdr:nvSpPr>
      <xdr:spPr>
        <a:xfrm>
          <a:off x="22212300" y="99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31952</xdr:rowOff>
    </xdr:from>
    <xdr:to>
      <xdr:col>112</xdr:col>
      <xdr:colOff>38100</xdr:colOff>
      <xdr:row>59</xdr:row>
      <xdr:rowOff>133552</xdr:rowOff>
    </xdr:to>
    <xdr:sp macro="" textlink="">
      <xdr:nvSpPr>
        <xdr:cNvPr id="800" name="楕円 799"/>
        <xdr:cNvSpPr/>
      </xdr:nvSpPr>
      <xdr:spPr>
        <a:xfrm>
          <a:off x="21272500" y="1014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150079</xdr:rowOff>
    </xdr:from>
    <xdr:ext cx="469744" cy="259045"/>
    <xdr:sp macro="" textlink="">
      <xdr:nvSpPr>
        <xdr:cNvPr id="801" name="テキスト ボックス 800"/>
        <xdr:cNvSpPr txBox="1"/>
      </xdr:nvSpPr>
      <xdr:spPr>
        <a:xfrm>
          <a:off x="21088428" y="992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32299</xdr:rowOff>
    </xdr:from>
    <xdr:to>
      <xdr:col>107</xdr:col>
      <xdr:colOff>101600</xdr:colOff>
      <xdr:row>59</xdr:row>
      <xdr:rowOff>133899</xdr:rowOff>
    </xdr:to>
    <xdr:sp macro="" textlink="">
      <xdr:nvSpPr>
        <xdr:cNvPr id="802" name="楕円 801"/>
        <xdr:cNvSpPr/>
      </xdr:nvSpPr>
      <xdr:spPr>
        <a:xfrm>
          <a:off x="20383500" y="1014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150426</xdr:rowOff>
    </xdr:from>
    <xdr:ext cx="469744" cy="259045"/>
    <xdr:sp macro="" textlink="">
      <xdr:nvSpPr>
        <xdr:cNvPr id="803" name="テキスト ボックス 802"/>
        <xdr:cNvSpPr txBox="1"/>
      </xdr:nvSpPr>
      <xdr:spPr>
        <a:xfrm>
          <a:off x="20199428" y="992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32655</xdr:rowOff>
    </xdr:from>
    <xdr:to>
      <xdr:col>102</xdr:col>
      <xdr:colOff>165100</xdr:colOff>
      <xdr:row>59</xdr:row>
      <xdr:rowOff>134255</xdr:rowOff>
    </xdr:to>
    <xdr:sp macro="" textlink="">
      <xdr:nvSpPr>
        <xdr:cNvPr id="804" name="楕円 803"/>
        <xdr:cNvSpPr/>
      </xdr:nvSpPr>
      <xdr:spPr>
        <a:xfrm>
          <a:off x="19494500" y="1014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150782</xdr:rowOff>
    </xdr:from>
    <xdr:ext cx="469744" cy="259045"/>
    <xdr:sp macro="" textlink="">
      <xdr:nvSpPr>
        <xdr:cNvPr id="805" name="テキスト ボックス 804"/>
        <xdr:cNvSpPr txBox="1"/>
      </xdr:nvSpPr>
      <xdr:spPr>
        <a:xfrm>
          <a:off x="19310428" y="992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33072</xdr:rowOff>
    </xdr:from>
    <xdr:to>
      <xdr:col>98</xdr:col>
      <xdr:colOff>38100</xdr:colOff>
      <xdr:row>59</xdr:row>
      <xdr:rowOff>134672</xdr:rowOff>
    </xdr:to>
    <xdr:sp macro="" textlink="">
      <xdr:nvSpPr>
        <xdr:cNvPr id="806" name="楕円 805"/>
        <xdr:cNvSpPr/>
      </xdr:nvSpPr>
      <xdr:spPr>
        <a:xfrm>
          <a:off x="18605500" y="1014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151199</xdr:rowOff>
    </xdr:from>
    <xdr:ext cx="469744" cy="259045"/>
    <xdr:sp macro="" textlink="">
      <xdr:nvSpPr>
        <xdr:cNvPr id="807" name="テキスト ボックス 806"/>
        <xdr:cNvSpPr txBox="1"/>
      </xdr:nvSpPr>
      <xdr:spPr>
        <a:xfrm>
          <a:off x="18421428" y="99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xdr:cNvCxnSpPr/>
      </xdr:nvCxnSpPr>
      <xdr:spPr>
        <a:xfrm flipV="1">
          <a:off x="22159595" y="12189651"/>
          <a:ext cx="1269" cy="139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xdr:cNvSpPr txBox="1"/>
      </xdr:nvSpPr>
      <xdr:spPr>
        <a:xfrm>
          <a:off x="22212300" y="135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xdr:cNvCxnSpPr/>
      </xdr:nvCxnSpPr>
      <xdr:spPr>
        <a:xfrm>
          <a:off x="22072600" y="1358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xdr:cNvSpPr txBox="1"/>
      </xdr:nvSpPr>
      <xdr:spPr>
        <a:xfrm>
          <a:off x="22212300" y="1196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xdr:cNvCxnSpPr/>
      </xdr:nvCxnSpPr>
      <xdr:spPr>
        <a:xfrm>
          <a:off x="22072600" y="1218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150495</xdr:rowOff>
    </xdr:from>
    <xdr:to>
      <xdr:col>116</xdr:col>
      <xdr:colOff>63500</xdr:colOff>
      <xdr:row>76</xdr:row>
      <xdr:rowOff>4014</xdr:rowOff>
    </xdr:to>
    <xdr:cxnSp macro="">
      <xdr:nvCxnSpPr>
        <xdr:cNvPr id="837" name="直線コネクタ 836"/>
        <xdr:cNvCxnSpPr/>
      </xdr:nvCxnSpPr>
      <xdr:spPr>
        <a:xfrm flipV="1">
          <a:off x="21323300" y="13009245"/>
          <a:ext cx="838200" cy="2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112361</xdr:rowOff>
    </xdr:from>
    <xdr:ext cx="534377" cy="259045"/>
    <xdr:sp macro="" textlink="">
      <xdr:nvSpPr>
        <xdr:cNvPr id="838" name="繰出金平均値テキスト"/>
        <xdr:cNvSpPr txBox="1"/>
      </xdr:nvSpPr>
      <xdr:spPr>
        <a:xfrm>
          <a:off x="22212300" y="1297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xdr:cNvSpPr/>
      </xdr:nvSpPr>
      <xdr:spPr>
        <a:xfrm>
          <a:off x="221107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167157</xdr:rowOff>
    </xdr:from>
    <xdr:to>
      <xdr:col>111</xdr:col>
      <xdr:colOff>177800</xdr:colOff>
      <xdr:row>76</xdr:row>
      <xdr:rowOff>4014</xdr:rowOff>
    </xdr:to>
    <xdr:cxnSp macro="">
      <xdr:nvCxnSpPr>
        <xdr:cNvPr id="840" name="直線コネクタ 839"/>
        <xdr:cNvCxnSpPr/>
      </xdr:nvCxnSpPr>
      <xdr:spPr>
        <a:xfrm>
          <a:off x="20434300" y="13025907"/>
          <a:ext cx="889000" cy="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xdr:cNvSpPr/>
      </xdr:nvSpPr>
      <xdr:spPr>
        <a:xfrm>
          <a:off x="21272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64558</xdr:rowOff>
    </xdr:from>
    <xdr:ext cx="534377" cy="259045"/>
    <xdr:sp macro="" textlink="">
      <xdr:nvSpPr>
        <xdr:cNvPr id="842" name="テキスト ボックス 841"/>
        <xdr:cNvSpPr txBox="1"/>
      </xdr:nvSpPr>
      <xdr:spPr>
        <a:xfrm>
          <a:off x="21056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167157</xdr:rowOff>
    </xdr:from>
    <xdr:to>
      <xdr:col>107</xdr:col>
      <xdr:colOff>50800</xdr:colOff>
      <xdr:row>76</xdr:row>
      <xdr:rowOff>53327</xdr:rowOff>
    </xdr:to>
    <xdr:cxnSp macro="">
      <xdr:nvCxnSpPr>
        <xdr:cNvPr id="843" name="直線コネクタ 842"/>
        <xdr:cNvCxnSpPr/>
      </xdr:nvCxnSpPr>
      <xdr:spPr>
        <a:xfrm flipV="1">
          <a:off x="19545300" y="13025907"/>
          <a:ext cx="889000" cy="5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xdr:cNvSpPr/>
      </xdr:nvSpPr>
      <xdr:spPr>
        <a:xfrm>
          <a:off x="20383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47477</xdr:rowOff>
    </xdr:from>
    <xdr:ext cx="534377" cy="259045"/>
    <xdr:sp macro="" textlink="">
      <xdr:nvSpPr>
        <xdr:cNvPr id="845" name="テキスト ボックス 844"/>
        <xdr:cNvSpPr txBox="1"/>
      </xdr:nvSpPr>
      <xdr:spPr>
        <a:xfrm>
          <a:off x="20167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15418</xdr:rowOff>
    </xdr:from>
    <xdr:to>
      <xdr:col>102</xdr:col>
      <xdr:colOff>114300</xdr:colOff>
      <xdr:row>76</xdr:row>
      <xdr:rowOff>53327</xdr:rowOff>
    </xdr:to>
    <xdr:cxnSp macro="">
      <xdr:nvCxnSpPr>
        <xdr:cNvPr id="846" name="直線コネクタ 845"/>
        <xdr:cNvCxnSpPr/>
      </xdr:nvCxnSpPr>
      <xdr:spPr>
        <a:xfrm>
          <a:off x="18656300" y="13045618"/>
          <a:ext cx="889000" cy="3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169290</xdr:rowOff>
    </xdr:from>
    <xdr:to>
      <xdr:col>102</xdr:col>
      <xdr:colOff>165100</xdr:colOff>
      <xdr:row>76</xdr:row>
      <xdr:rowOff>99440</xdr:rowOff>
    </xdr:to>
    <xdr:sp macro="" textlink="">
      <xdr:nvSpPr>
        <xdr:cNvPr id="847" name="フローチャート: 判断 846"/>
        <xdr:cNvSpPr/>
      </xdr:nvSpPr>
      <xdr:spPr>
        <a:xfrm>
          <a:off x="19494500" y="1302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115968</xdr:rowOff>
    </xdr:from>
    <xdr:ext cx="534377" cy="259045"/>
    <xdr:sp macro="" textlink="">
      <xdr:nvSpPr>
        <xdr:cNvPr id="848" name="テキスト ボックス 847"/>
        <xdr:cNvSpPr txBox="1"/>
      </xdr:nvSpPr>
      <xdr:spPr>
        <a:xfrm>
          <a:off x="19278111" y="128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26708</xdr:rowOff>
    </xdr:from>
    <xdr:to>
      <xdr:col>98</xdr:col>
      <xdr:colOff>38100</xdr:colOff>
      <xdr:row>76</xdr:row>
      <xdr:rowOff>128308</xdr:rowOff>
    </xdr:to>
    <xdr:sp macro="" textlink="">
      <xdr:nvSpPr>
        <xdr:cNvPr id="849" name="フローチャート: 判断 848"/>
        <xdr:cNvSpPr/>
      </xdr:nvSpPr>
      <xdr:spPr>
        <a:xfrm>
          <a:off x="18605500" y="1305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119435</xdr:rowOff>
    </xdr:from>
    <xdr:ext cx="534377" cy="259045"/>
    <xdr:sp macro="" textlink="">
      <xdr:nvSpPr>
        <xdr:cNvPr id="850" name="テキスト ボックス 849"/>
        <xdr:cNvSpPr txBox="1"/>
      </xdr:nvSpPr>
      <xdr:spPr>
        <a:xfrm>
          <a:off x="18389111" y="1314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99695</xdr:rowOff>
    </xdr:from>
    <xdr:to>
      <xdr:col>116</xdr:col>
      <xdr:colOff>114300</xdr:colOff>
      <xdr:row>76</xdr:row>
      <xdr:rowOff>29845</xdr:rowOff>
    </xdr:to>
    <xdr:sp macro="" textlink="">
      <xdr:nvSpPr>
        <xdr:cNvPr id="856" name="楕円 855"/>
        <xdr:cNvSpPr/>
      </xdr:nvSpPr>
      <xdr:spPr>
        <a:xfrm>
          <a:off x="22110700" y="1295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122572</xdr:rowOff>
    </xdr:from>
    <xdr:ext cx="534377" cy="259045"/>
    <xdr:sp macro="" textlink="">
      <xdr:nvSpPr>
        <xdr:cNvPr id="857" name="繰出金該当値テキスト"/>
        <xdr:cNvSpPr txBox="1"/>
      </xdr:nvSpPr>
      <xdr:spPr>
        <a:xfrm>
          <a:off x="22212300" y="1280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124663</xdr:rowOff>
    </xdr:from>
    <xdr:to>
      <xdr:col>112</xdr:col>
      <xdr:colOff>38100</xdr:colOff>
      <xdr:row>76</xdr:row>
      <xdr:rowOff>54812</xdr:rowOff>
    </xdr:to>
    <xdr:sp macro="" textlink="">
      <xdr:nvSpPr>
        <xdr:cNvPr id="858" name="楕円 857"/>
        <xdr:cNvSpPr/>
      </xdr:nvSpPr>
      <xdr:spPr>
        <a:xfrm>
          <a:off x="21272500" y="129834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45941</xdr:rowOff>
    </xdr:from>
    <xdr:ext cx="534377" cy="259045"/>
    <xdr:sp macro="" textlink="">
      <xdr:nvSpPr>
        <xdr:cNvPr id="859" name="テキスト ボックス 858"/>
        <xdr:cNvSpPr txBox="1"/>
      </xdr:nvSpPr>
      <xdr:spPr>
        <a:xfrm>
          <a:off x="21056111" y="1307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116357</xdr:rowOff>
    </xdr:from>
    <xdr:to>
      <xdr:col>107</xdr:col>
      <xdr:colOff>101600</xdr:colOff>
      <xdr:row>76</xdr:row>
      <xdr:rowOff>46507</xdr:rowOff>
    </xdr:to>
    <xdr:sp macro="" textlink="">
      <xdr:nvSpPr>
        <xdr:cNvPr id="860" name="楕円 859"/>
        <xdr:cNvSpPr/>
      </xdr:nvSpPr>
      <xdr:spPr>
        <a:xfrm>
          <a:off x="20383500" y="129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63034</xdr:rowOff>
    </xdr:from>
    <xdr:ext cx="534377" cy="259045"/>
    <xdr:sp macro="" textlink="">
      <xdr:nvSpPr>
        <xdr:cNvPr id="861" name="テキスト ボックス 860"/>
        <xdr:cNvSpPr txBox="1"/>
      </xdr:nvSpPr>
      <xdr:spPr>
        <a:xfrm>
          <a:off x="20167111" y="127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2527</xdr:rowOff>
    </xdr:from>
    <xdr:to>
      <xdr:col>102</xdr:col>
      <xdr:colOff>165100</xdr:colOff>
      <xdr:row>76</xdr:row>
      <xdr:rowOff>104127</xdr:rowOff>
    </xdr:to>
    <xdr:sp macro="" textlink="">
      <xdr:nvSpPr>
        <xdr:cNvPr id="862" name="楕円 861"/>
        <xdr:cNvSpPr/>
      </xdr:nvSpPr>
      <xdr:spPr>
        <a:xfrm>
          <a:off x="19494500" y="1303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95254</xdr:rowOff>
    </xdr:from>
    <xdr:ext cx="534377" cy="259045"/>
    <xdr:sp macro="" textlink="">
      <xdr:nvSpPr>
        <xdr:cNvPr id="863" name="テキスト ボックス 862"/>
        <xdr:cNvSpPr txBox="1"/>
      </xdr:nvSpPr>
      <xdr:spPr>
        <a:xfrm>
          <a:off x="19278111" y="1312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136068</xdr:rowOff>
    </xdr:from>
    <xdr:to>
      <xdr:col>98</xdr:col>
      <xdr:colOff>38100</xdr:colOff>
      <xdr:row>76</xdr:row>
      <xdr:rowOff>66218</xdr:rowOff>
    </xdr:to>
    <xdr:sp macro="" textlink="">
      <xdr:nvSpPr>
        <xdr:cNvPr id="864" name="楕円 863"/>
        <xdr:cNvSpPr/>
      </xdr:nvSpPr>
      <xdr:spPr>
        <a:xfrm>
          <a:off x="18605500" y="1299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82745</xdr:rowOff>
    </xdr:from>
    <xdr:ext cx="534377" cy="259045"/>
    <xdr:sp macro="" textlink="">
      <xdr:nvSpPr>
        <xdr:cNvPr id="865" name="テキスト ボックス 864"/>
        <xdr:cNvSpPr txBox="1"/>
      </xdr:nvSpPr>
      <xdr:spPr>
        <a:xfrm>
          <a:off x="18389111" y="1277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本町は、東西</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南北</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に及ぶ</a:t>
          </a:r>
          <a:r>
            <a:rPr kumimoji="1" lang="en-US" altLang="ja-JP" sz="1300">
              <a:latin typeface="ＭＳ Ｐゴシック" panose="020B0600070205080204" pitchFamily="50" charset="-128"/>
              <a:ea typeface="ＭＳ Ｐゴシック" panose="020B0600070205080204" pitchFamily="50" charset="-128"/>
            </a:rPr>
            <a:t>393.19</a:t>
          </a:r>
          <a:r>
            <a:rPr kumimoji="1" lang="ja-JP" altLang="en-US" sz="1300">
              <a:latin typeface="ＭＳ Ｐゴシック" panose="020B0600070205080204" pitchFamily="50" charset="-128"/>
              <a:ea typeface="ＭＳ Ｐゴシック" panose="020B0600070205080204" pitchFamily="50" charset="-128"/>
            </a:rPr>
            <a:t>Ｋ㎡と県下第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位の面積を有しており、町の中央を流れる寒河江川とその支流沿いに</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の集落が散在している。それぞれの集落の規模は小さく、そのうち</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集落は町の中心部から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以上離れた位置にあり、最遠距離の根子集落までは</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となっている。そのため行政サービスに係るコストは、類似団体に比べ高くなる傾向にある。人件費については、平成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年度まで実施した第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次行政改革大綱（集中改革プラン）において職員定員管理を行い、行政サービスの量及び質を維持するために適切な人員配置に努めてきたものの、人口減少に歯止めがかからず、住民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人あたりのコストは類似団体の平均を超えてしまう傾向にある。維持補修費については、除雪経費が維持補修費の</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割を占めており、豪雪地帯である本町の地勢的要因によるものである。補助費については、病院事業会計に対する不採算部分の繰出金等の影響が大きくなっている。普通建設事業費（うち更新整備）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年度は役場本庁舎耐震改修、同</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年度は総合交流促進センターのリニューアル事業、同</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年度は町民体育館整備工事及び防災行政無線更新工事、平成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年度は町営住宅整備（長期賃貸住宅，定住促進住宅）並びに大規模な町道改良工事を実施したため類似団体と比較し数値が高くなったものである。災害復旧費については、平成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月発生の豪雨災害の影響によるものである。公債費については、平成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年度開校の統合小学校建設等の大規模事業を実施してきたほか、その後も町民体育館の整備等を行っており増加する見込みである。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5,502
393.19
5,723,624
5,496,188
155,593
3,150,421
6,736,981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xdr:cNvCxnSpPr/>
      </xdr:nvCxnSpPr>
      <xdr:spPr>
        <a:xfrm flipV="1">
          <a:off x="4633595" y="5075501"/>
          <a:ext cx="1270" cy="157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xdr:cNvSpPr txBox="1"/>
      </xdr:nvSpPr>
      <xdr:spPr>
        <a:xfrm>
          <a:off x="4686300" y="66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xdr:cNvCxnSpPr/>
      </xdr:nvCxnSpPr>
      <xdr:spPr>
        <a:xfrm>
          <a:off x="4546600" y="664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xdr:cNvSpPr txBox="1"/>
      </xdr:nvSpPr>
      <xdr:spPr>
        <a:xfrm>
          <a:off x="4686300" y="48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xdr:cNvCxnSpPr/>
      </xdr:nvCxnSpPr>
      <xdr:spPr>
        <a:xfrm>
          <a:off x="4546600" y="5075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29</xdr:row>
      <xdr:rowOff>153089</xdr:rowOff>
    </xdr:from>
    <xdr:to>
      <xdr:col>24</xdr:col>
      <xdr:colOff>63500</xdr:colOff>
      <xdr:row>30</xdr:row>
      <xdr:rowOff>59690</xdr:rowOff>
    </xdr:to>
    <xdr:cxnSp macro="">
      <xdr:nvCxnSpPr>
        <xdr:cNvPr id="63" name="直線コネクタ 62"/>
        <xdr:cNvCxnSpPr/>
      </xdr:nvCxnSpPr>
      <xdr:spPr>
        <a:xfrm flipV="1">
          <a:off x="3797300" y="5125139"/>
          <a:ext cx="838200" cy="7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xdr:cNvSpPr txBox="1"/>
      </xdr:nvSpPr>
      <xdr:spPr>
        <a:xfrm>
          <a:off x="4686300" y="5855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29</xdr:row>
      <xdr:rowOff>120759</xdr:rowOff>
    </xdr:from>
    <xdr:to>
      <xdr:col>19</xdr:col>
      <xdr:colOff>177800</xdr:colOff>
      <xdr:row>30</xdr:row>
      <xdr:rowOff>59690</xdr:rowOff>
    </xdr:to>
    <xdr:cxnSp macro="">
      <xdr:nvCxnSpPr>
        <xdr:cNvPr id="66" name="直線コネクタ 65"/>
        <xdr:cNvCxnSpPr/>
      </xdr:nvCxnSpPr>
      <xdr:spPr>
        <a:xfrm>
          <a:off x="2908300" y="5092809"/>
          <a:ext cx="889000" cy="11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xdr:cNvSpPr/>
      </xdr:nvSpPr>
      <xdr:spPr>
        <a:xfrm>
          <a:off x="3746500" y="586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xdr:cNvSpPr txBox="1"/>
      </xdr:nvSpPr>
      <xdr:spPr>
        <a:xfrm>
          <a:off x="3562428" y="595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29</xdr:row>
      <xdr:rowOff>120759</xdr:rowOff>
    </xdr:from>
    <xdr:to>
      <xdr:col>15</xdr:col>
      <xdr:colOff>50800</xdr:colOff>
      <xdr:row>30</xdr:row>
      <xdr:rowOff>33564</xdr:rowOff>
    </xdr:to>
    <xdr:cxnSp macro="">
      <xdr:nvCxnSpPr>
        <xdr:cNvPr id="69" name="直線コネクタ 68"/>
        <xdr:cNvCxnSpPr/>
      </xdr:nvCxnSpPr>
      <xdr:spPr>
        <a:xfrm flipV="1">
          <a:off x="2019300" y="5092809"/>
          <a:ext cx="889000" cy="8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xdr:cNvSpPr/>
      </xdr:nvSpPr>
      <xdr:spPr>
        <a:xfrm>
          <a:off x="2857500" y="580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68307</xdr:rowOff>
    </xdr:from>
    <xdr:ext cx="469744" cy="259045"/>
    <xdr:sp macro="" textlink="">
      <xdr:nvSpPr>
        <xdr:cNvPr id="71" name="テキスト ボックス 70"/>
        <xdr:cNvSpPr txBox="1"/>
      </xdr:nvSpPr>
      <xdr:spPr>
        <a:xfrm>
          <a:off x="2673428" y="589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33564</xdr:rowOff>
    </xdr:from>
    <xdr:to>
      <xdr:col>10</xdr:col>
      <xdr:colOff>114300</xdr:colOff>
      <xdr:row>31</xdr:row>
      <xdr:rowOff>29482</xdr:rowOff>
    </xdr:to>
    <xdr:cxnSp macro="">
      <xdr:nvCxnSpPr>
        <xdr:cNvPr id="72" name="直線コネクタ 71"/>
        <xdr:cNvCxnSpPr/>
      </xdr:nvCxnSpPr>
      <xdr:spPr>
        <a:xfrm flipV="1">
          <a:off x="1130300" y="5177064"/>
          <a:ext cx="889000" cy="16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119108</xdr:rowOff>
    </xdr:from>
    <xdr:to>
      <xdr:col>10</xdr:col>
      <xdr:colOff>165100</xdr:colOff>
      <xdr:row>34</xdr:row>
      <xdr:rowOff>49258</xdr:rowOff>
    </xdr:to>
    <xdr:sp macro="" textlink="">
      <xdr:nvSpPr>
        <xdr:cNvPr id="73" name="フローチャート: 判断 72"/>
        <xdr:cNvSpPr/>
      </xdr:nvSpPr>
      <xdr:spPr>
        <a:xfrm>
          <a:off x="1968500" y="577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40385</xdr:rowOff>
    </xdr:from>
    <xdr:ext cx="469744" cy="259045"/>
    <xdr:sp macro="" textlink="">
      <xdr:nvSpPr>
        <xdr:cNvPr id="74" name="テキスト ボックス 73"/>
        <xdr:cNvSpPr txBox="1"/>
      </xdr:nvSpPr>
      <xdr:spPr>
        <a:xfrm>
          <a:off x="1784428" y="586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162705</xdr:rowOff>
    </xdr:from>
    <xdr:to>
      <xdr:col>6</xdr:col>
      <xdr:colOff>38100</xdr:colOff>
      <xdr:row>34</xdr:row>
      <xdr:rowOff>92855</xdr:rowOff>
    </xdr:to>
    <xdr:sp macro="" textlink="">
      <xdr:nvSpPr>
        <xdr:cNvPr id="75" name="フローチャート: 判断 74"/>
        <xdr:cNvSpPr/>
      </xdr:nvSpPr>
      <xdr:spPr>
        <a:xfrm>
          <a:off x="1079500" y="582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83982</xdr:rowOff>
    </xdr:from>
    <xdr:ext cx="469744" cy="259045"/>
    <xdr:sp macro="" textlink="">
      <xdr:nvSpPr>
        <xdr:cNvPr id="76" name="テキスト ボックス 75"/>
        <xdr:cNvSpPr txBox="1"/>
      </xdr:nvSpPr>
      <xdr:spPr>
        <a:xfrm>
          <a:off x="895428" y="591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29</xdr:row>
      <xdr:rowOff>102289</xdr:rowOff>
    </xdr:from>
    <xdr:to>
      <xdr:col>24</xdr:col>
      <xdr:colOff>114300</xdr:colOff>
      <xdr:row>30</xdr:row>
      <xdr:rowOff>32439</xdr:rowOff>
    </xdr:to>
    <xdr:sp macro="" textlink="">
      <xdr:nvSpPr>
        <xdr:cNvPr id="82" name="楕円 81"/>
        <xdr:cNvSpPr/>
      </xdr:nvSpPr>
      <xdr:spPr>
        <a:xfrm>
          <a:off x="4584700" y="507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17216</xdr:rowOff>
    </xdr:from>
    <xdr:ext cx="534377" cy="259045"/>
    <xdr:sp macro="" textlink="">
      <xdr:nvSpPr>
        <xdr:cNvPr id="83" name="議会費該当値テキスト"/>
        <xdr:cNvSpPr txBox="1"/>
      </xdr:nvSpPr>
      <xdr:spPr>
        <a:xfrm>
          <a:off x="4686300" y="498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8890</xdr:rowOff>
    </xdr:from>
    <xdr:to>
      <xdr:col>20</xdr:col>
      <xdr:colOff>38100</xdr:colOff>
      <xdr:row>30</xdr:row>
      <xdr:rowOff>110490</xdr:rowOff>
    </xdr:to>
    <xdr:sp macro="" textlink="">
      <xdr:nvSpPr>
        <xdr:cNvPr id="84" name="楕円 83"/>
        <xdr:cNvSpPr/>
      </xdr:nvSpPr>
      <xdr:spPr>
        <a:xfrm>
          <a:off x="3746500" y="515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28</xdr:row>
      <xdr:rowOff>127017</xdr:rowOff>
    </xdr:from>
    <xdr:ext cx="534377" cy="259045"/>
    <xdr:sp macro="" textlink="">
      <xdr:nvSpPr>
        <xdr:cNvPr id="85" name="テキスト ボックス 84"/>
        <xdr:cNvSpPr txBox="1"/>
      </xdr:nvSpPr>
      <xdr:spPr>
        <a:xfrm>
          <a:off x="3530111" y="492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29</xdr:row>
      <xdr:rowOff>69959</xdr:rowOff>
    </xdr:from>
    <xdr:to>
      <xdr:col>15</xdr:col>
      <xdr:colOff>101600</xdr:colOff>
      <xdr:row>30</xdr:row>
      <xdr:rowOff>109</xdr:rowOff>
    </xdr:to>
    <xdr:sp macro="" textlink="">
      <xdr:nvSpPr>
        <xdr:cNvPr id="86" name="楕円 85"/>
        <xdr:cNvSpPr/>
      </xdr:nvSpPr>
      <xdr:spPr>
        <a:xfrm>
          <a:off x="2857500" y="504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28</xdr:row>
      <xdr:rowOff>16636</xdr:rowOff>
    </xdr:from>
    <xdr:ext cx="534377" cy="259045"/>
    <xdr:sp macro="" textlink="">
      <xdr:nvSpPr>
        <xdr:cNvPr id="87" name="テキスト ボックス 86"/>
        <xdr:cNvSpPr txBox="1"/>
      </xdr:nvSpPr>
      <xdr:spPr>
        <a:xfrm>
          <a:off x="2641111" y="481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29</xdr:row>
      <xdr:rowOff>154214</xdr:rowOff>
    </xdr:from>
    <xdr:to>
      <xdr:col>10</xdr:col>
      <xdr:colOff>165100</xdr:colOff>
      <xdr:row>30</xdr:row>
      <xdr:rowOff>84364</xdr:rowOff>
    </xdr:to>
    <xdr:sp macro="" textlink="">
      <xdr:nvSpPr>
        <xdr:cNvPr id="88" name="楕円 87"/>
        <xdr:cNvSpPr/>
      </xdr:nvSpPr>
      <xdr:spPr>
        <a:xfrm>
          <a:off x="1968500" y="512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28</xdr:row>
      <xdr:rowOff>100891</xdr:rowOff>
    </xdr:from>
    <xdr:ext cx="534377" cy="259045"/>
    <xdr:sp macro="" textlink="">
      <xdr:nvSpPr>
        <xdr:cNvPr id="89" name="テキスト ボックス 88"/>
        <xdr:cNvSpPr txBox="1"/>
      </xdr:nvSpPr>
      <xdr:spPr>
        <a:xfrm>
          <a:off x="1752111" y="490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150132</xdr:rowOff>
    </xdr:from>
    <xdr:to>
      <xdr:col>6</xdr:col>
      <xdr:colOff>38100</xdr:colOff>
      <xdr:row>31</xdr:row>
      <xdr:rowOff>80282</xdr:rowOff>
    </xdr:to>
    <xdr:sp macro="" textlink="">
      <xdr:nvSpPr>
        <xdr:cNvPr id="90" name="楕円 89"/>
        <xdr:cNvSpPr/>
      </xdr:nvSpPr>
      <xdr:spPr>
        <a:xfrm>
          <a:off x="1079500" y="529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29</xdr:row>
      <xdr:rowOff>96809</xdr:rowOff>
    </xdr:from>
    <xdr:ext cx="534377" cy="259045"/>
    <xdr:sp macro="" textlink="">
      <xdr:nvSpPr>
        <xdr:cNvPr id="91" name="テキスト ボックス 90"/>
        <xdr:cNvSpPr txBox="1"/>
      </xdr:nvSpPr>
      <xdr:spPr>
        <a:xfrm>
          <a:off x="863111" y="506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xdr:cNvCxnSpPr/>
      </xdr:nvCxnSpPr>
      <xdr:spPr>
        <a:xfrm flipV="1">
          <a:off x="4633595" y="8538856"/>
          <a:ext cx="1270" cy="1608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xdr:cNvSpPr txBox="1"/>
      </xdr:nvSpPr>
      <xdr:spPr>
        <a:xfrm>
          <a:off x="4686300" y="1015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xdr:cNvCxnSpPr/>
      </xdr:nvCxnSpPr>
      <xdr:spPr>
        <a:xfrm>
          <a:off x="4546600" y="10147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xdr:cNvSpPr txBox="1"/>
      </xdr:nvSpPr>
      <xdr:spPr>
        <a:xfrm>
          <a:off x="4686300" y="83140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xdr:cNvCxnSpPr/>
      </xdr:nvCxnSpPr>
      <xdr:spPr>
        <a:xfrm>
          <a:off x="4546600" y="8538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67784</xdr:rowOff>
    </xdr:from>
    <xdr:to>
      <xdr:col>24</xdr:col>
      <xdr:colOff>63500</xdr:colOff>
      <xdr:row>58</xdr:row>
      <xdr:rowOff>89429</xdr:rowOff>
    </xdr:to>
    <xdr:cxnSp macro="">
      <xdr:nvCxnSpPr>
        <xdr:cNvPr id="122" name="直線コネクタ 121"/>
        <xdr:cNvCxnSpPr/>
      </xdr:nvCxnSpPr>
      <xdr:spPr>
        <a:xfrm flipV="1">
          <a:off x="3797300" y="10011884"/>
          <a:ext cx="838200" cy="2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52554</xdr:rowOff>
    </xdr:from>
    <xdr:ext cx="599010" cy="259045"/>
    <xdr:sp macro="" textlink="">
      <xdr:nvSpPr>
        <xdr:cNvPr id="123" name="総務費平均値テキスト"/>
        <xdr:cNvSpPr txBox="1"/>
      </xdr:nvSpPr>
      <xdr:spPr>
        <a:xfrm>
          <a:off x="4686300" y="99966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xdr:cNvSpPr/>
      </xdr:nvSpPr>
      <xdr:spPr>
        <a:xfrm>
          <a:off x="45847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70086</xdr:rowOff>
    </xdr:from>
    <xdr:to>
      <xdr:col>19</xdr:col>
      <xdr:colOff>177800</xdr:colOff>
      <xdr:row>58</xdr:row>
      <xdr:rowOff>89429</xdr:rowOff>
    </xdr:to>
    <xdr:cxnSp macro="">
      <xdr:nvCxnSpPr>
        <xdr:cNvPr id="125" name="直線コネクタ 124"/>
        <xdr:cNvCxnSpPr/>
      </xdr:nvCxnSpPr>
      <xdr:spPr>
        <a:xfrm>
          <a:off x="2908300" y="10014186"/>
          <a:ext cx="889000" cy="1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xdr:cNvSpPr/>
      </xdr:nvSpPr>
      <xdr:spPr>
        <a:xfrm>
          <a:off x="3746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166756</xdr:rowOff>
    </xdr:from>
    <xdr:ext cx="599010" cy="259045"/>
    <xdr:sp macro="" textlink="">
      <xdr:nvSpPr>
        <xdr:cNvPr id="127" name="テキスト ボックス 126"/>
        <xdr:cNvSpPr txBox="1"/>
      </xdr:nvSpPr>
      <xdr:spPr>
        <a:xfrm>
          <a:off x="3497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64974</xdr:rowOff>
    </xdr:from>
    <xdr:to>
      <xdr:col>15</xdr:col>
      <xdr:colOff>50800</xdr:colOff>
      <xdr:row>58</xdr:row>
      <xdr:rowOff>70086</xdr:rowOff>
    </xdr:to>
    <xdr:cxnSp macro="">
      <xdr:nvCxnSpPr>
        <xdr:cNvPr id="128" name="直線コネクタ 127"/>
        <xdr:cNvCxnSpPr/>
      </xdr:nvCxnSpPr>
      <xdr:spPr>
        <a:xfrm>
          <a:off x="2019300" y="10009074"/>
          <a:ext cx="889000" cy="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xdr:cNvSpPr/>
      </xdr:nvSpPr>
      <xdr:spPr>
        <a:xfrm>
          <a:off x="2857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1557</xdr:rowOff>
    </xdr:from>
    <xdr:ext cx="599010" cy="259045"/>
    <xdr:sp macro="" textlink="">
      <xdr:nvSpPr>
        <xdr:cNvPr id="130" name="テキスト ボックス 129"/>
        <xdr:cNvSpPr txBox="1"/>
      </xdr:nvSpPr>
      <xdr:spPr>
        <a:xfrm>
          <a:off x="2608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64974</xdr:rowOff>
    </xdr:from>
    <xdr:to>
      <xdr:col>10</xdr:col>
      <xdr:colOff>114300</xdr:colOff>
      <xdr:row>58</xdr:row>
      <xdr:rowOff>156612</xdr:rowOff>
    </xdr:to>
    <xdr:cxnSp macro="">
      <xdr:nvCxnSpPr>
        <xdr:cNvPr id="131" name="直線コネクタ 130"/>
        <xdr:cNvCxnSpPr/>
      </xdr:nvCxnSpPr>
      <xdr:spPr>
        <a:xfrm flipV="1">
          <a:off x="1130300" y="10009074"/>
          <a:ext cx="889000" cy="9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11303</xdr:rowOff>
    </xdr:from>
    <xdr:to>
      <xdr:col>10</xdr:col>
      <xdr:colOff>165100</xdr:colOff>
      <xdr:row>58</xdr:row>
      <xdr:rowOff>112903</xdr:rowOff>
    </xdr:to>
    <xdr:sp macro="" textlink="">
      <xdr:nvSpPr>
        <xdr:cNvPr id="132" name="フローチャート: 判断 131"/>
        <xdr:cNvSpPr/>
      </xdr:nvSpPr>
      <xdr:spPr>
        <a:xfrm>
          <a:off x="1968500" y="995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129430</xdr:rowOff>
    </xdr:from>
    <xdr:ext cx="599010" cy="259045"/>
    <xdr:sp macro="" textlink="">
      <xdr:nvSpPr>
        <xdr:cNvPr id="133" name="テキスト ボックス 132"/>
        <xdr:cNvSpPr txBox="1"/>
      </xdr:nvSpPr>
      <xdr:spPr>
        <a:xfrm>
          <a:off x="1719795" y="9730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82086</xdr:rowOff>
    </xdr:from>
    <xdr:to>
      <xdr:col>6</xdr:col>
      <xdr:colOff>38100</xdr:colOff>
      <xdr:row>59</xdr:row>
      <xdr:rowOff>12236</xdr:rowOff>
    </xdr:to>
    <xdr:sp macro="" textlink="">
      <xdr:nvSpPr>
        <xdr:cNvPr id="134" name="フローチャート: 判断 133"/>
        <xdr:cNvSpPr/>
      </xdr:nvSpPr>
      <xdr:spPr>
        <a:xfrm>
          <a:off x="1079500" y="1002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28763</xdr:rowOff>
    </xdr:from>
    <xdr:ext cx="599010" cy="259045"/>
    <xdr:sp macro="" textlink="">
      <xdr:nvSpPr>
        <xdr:cNvPr id="135" name="テキスト ボックス 134"/>
        <xdr:cNvSpPr txBox="1"/>
      </xdr:nvSpPr>
      <xdr:spPr>
        <a:xfrm>
          <a:off x="830795" y="9801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16984</xdr:rowOff>
    </xdr:from>
    <xdr:to>
      <xdr:col>24</xdr:col>
      <xdr:colOff>114300</xdr:colOff>
      <xdr:row>58</xdr:row>
      <xdr:rowOff>118584</xdr:rowOff>
    </xdr:to>
    <xdr:sp macro="" textlink="">
      <xdr:nvSpPr>
        <xdr:cNvPr id="141" name="楕円 140"/>
        <xdr:cNvSpPr/>
      </xdr:nvSpPr>
      <xdr:spPr>
        <a:xfrm>
          <a:off x="4584700" y="996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39861</xdr:rowOff>
    </xdr:from>
    <xdr:ext cx="599010" cy="259045"/>
    <xdr:sp macro="" textlink="">
      <xdr:nvSpPr>
        <xdr:cNvPr id="142" name="総務費該当値テキスト"/>
        <xdr:cNvSpPr txBox="1"/>
      </xdr:nvSpPr>
      <xdr:spPr>
        <a:xfrm>
          <a:off x="4686300" y="9812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38629</xdr:rowOff>
    </xdr:from>
    <xdr:to>
      <xdr:col>20</xdr:col>
      <xdr:colOff>38100</xdr:colOff>
      <xdr:row>58</xdr:row>
      <xdr:rowOff>140229</xdr:rowOff>
    </xdr:to>
    <xdr:sp macro="" textlink="">
      <xdr:nvSpPr>
        <xdr:cNvPr id="143" name="楕円 142"/>
        <xdr:cNvSpPr/>
      </xdr:nvSpPr>
      <xdr:spPr>
        <a:xfrm>
          <a:off x="3746500" y="998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156756</xdr:rowOff>
    </xdr:from>
    <xdr:ext cx="599010" cy="259045"/>
    <xdr:sp macro="" textlink="">
      <xdr:nvSpPr>
        <xdr:cNvPr id="144" name="テキスト ボックス 143"/>
        <xdr:cNvSpPr txBox="1"/>
      </xdr:nvSpPr>
      <xdr:spPr>
        <a:xfrm>
          <a:off x="3497795" y="9757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19286</xdr:rowOff>
    </xdr:from>
    <xdr:to>
      <xdr:col>15</xdr:col>
      <xdr:colOff>101600</xdr:colOff>
      <xdr:row>58</xdr:row>
      <xdr:rowOff>120886</xdr:rowOff>
    </xdr:to>
    <xdr:sp macro="" textlink="">
      <xdr:nvSpPr>
        <xdr:cNvPr id="145" name="楕円 144"/>
        <xdr:cNvSpPr/>
      </xdr:nvSpPr>
      <xdr:spPr>
        <a:xfrm>
          <a:off x="2857500" y="99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137413</xdr:rowOff>
    </xdr:from>
    <xdr:ext cx="599010" cy="259045"/>
    <xdr:sp macro="" textlink="">
      <xdr:nvSpPr>
        <xdr:cNvPr id="146" name="テキスト ボックス 145"/>
        <xdr:cNvSpPr txBox="1"/>
      </xdr:nvSpPr>
      <xdr:spPr>
        <a:xfrm>
          <a:off x="2608795" y="9738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14174</xdr:rowOff>
    </xdr:from>
    <xdr:to>
      <xdr:col>10</xdr:col>
      <xdr:colOff>165100</xdr:colOff>
      <xdr:row>58</xdr:row>
      <xdr:rowOff>115774</xdr:rowOff>
    </xdr:to>
    <xdr:sp macro="" textlink="">
      <xdr:nvSpPr>
        <xdr:cNvPr id="147" name="楕円 146"/>
        <xdr:cNvSpPr/>
      </xdr:nvSpPr>
      <xdr:spPr>
        <a:xfrm>
          <a:off x="1968500" y="995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106901</xdr:rowOff>
    </xdr:from>
    <xdr:ext cx="599010" cy="259045"/>
    <xdr:sp macro="" textlink="">
      <xdr:nvSpPr>
        <xdr:cNvPr id="148" name="テキスト ボックス 147"/>
        <xdr:cNvSpPr txBox="1"/>
      </xdr:nvSpPr>
      <xdr:spPr>
        <a:xfrm>
          <a:off x="1719795" y="10051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105812</xdr:rowOff>
    </xdr:from>
    <xdr:to>
      <xdr:col>6</xdr:col>
      <xdr:colOff>38100</xdr:colOff>
      <xdr:row>59</xdr:row>
      <xdr:rowOff>35962</xdr:rowOff>
    </xdr:to>
    <xdr:sp macro="" textlink="">
      <xdr:nvSpPr>
        <xdr:cNvPr id="149" name="楕円 148"/>
        <xdr:cNvSpPr/>
      </xdr:nvSpPr>
      <xdr:spPr>
        <a:xfrm>
          <a:off x="1079500" y="100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27089</xdr:rowOff>
    </xdr:from>
    <xdr:ext cx="599010" cy="259045"/>
    <xdr:sp macro="" textlink="">
      <xdr:nvSpPr>
        <xdr:cNvPr id="150" name="テキスト ボックス 149"/>
        <xdr:cNvSpPr txBox="1"/>
      </xdr:nvSpPr>
      <xdr:spPr>
        <a:xfrm>
          <a:off x="830795" y="1014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xdr:cNvCxnSpPr/>
      </xdr:nvCxnSpPr>
      <xdr:spPr>
        <a:xfrm flipV="1">
          <a:off x="4633595" y="12274733"/>
          <a:ext cx="1270" cy="127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xdr:cNvSpPr txBox="1"/>
      </xdr:nvSpPr>
      <xdr:spPr>
        <a:xfrm>
          <a:off x="4686300" y="1355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xdr:cNvCxnSpPr/>
      </xdr:nvCxnSpPr>
      <xdr:spPr>
        <a:xfrm>
          <a:off x="4546600" y="1354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xdr:cNvSpPr txBox="1"/>
      </xdr:nvSpPr>
      <xdr:spPr>
        <a:xfrm>
          <a:off x="4686300" y="120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xdr:cNvCxnSpPr/>
      </xdr:nvCxnSpPr>
      <xdr:spPr>
        <a:xfrm>
          <a:off x="4546600" y="12274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149095</xdr:rowOff>
    </xdr:from>
    <xdr:to>
      <xdr:col>24</xdr:col>
      <xdr:colOff>63500</xdr:colOff>
      <xdr:row>76</xdr:row>
      <xdr:rowOff>56779</xdr:rowOff>
    </xdr:to>
    <xdr:cxnSp macro="">
      <xdr:nvCxnSpPr>
        <xdr:cNvPr id="180" name="直線コネクタ 179"/>
        <xdr:cNvCxnSpPr/>
      </xdr:nvCxnSpPr>
      <xdr:spPr>
        <a:xfrm>
          <a:off x="3797300" y="13007845"/>
          <a:ext cx="838200" cy="7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55897</xdr:rowOff>
    </xdr:from>
    <xdr:ext cx="599010" cy="259045"/>
    <xdr:sp macro="" textlink="">
      <xdr:nvSpPr>
        <xdr:cNvPr id="181" name="民生費平均値テキスト"/>
        <xdr:cNvSpPr txBox="1"/>
      </xdr:nvSpPr>
      <xdr:spPr>
        <a:xfrm>
          <a:off x="4686300" y="13086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xdr:cNvSpPr/>
      </xdr:nvSpPr>
      <xdr:spPr>
        <a:xfrm>
          <a:off x="45847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149095</xdr:rowOff>
    </xdr:from>
    <xdr:to>
      <xdr:col>19</xdr:col>
      <xdr:colOff>177800</xdr:colOff>
      <xdr:row>76</xdr:row>
      <xdr:rowOff>155420</xdr:rowOff>
    </xdr:to>
    <xdr:cxnSp macro="">
      <xdr:nvCxnSpPr>
        <xdr:cNvPr id="183" name="直線コネクタ 182"/>
        <xdr:cNvCxnSpPr/>
      </xdr:nvCxnSpPr>
      <xdr:spPr>
        <a:xfrm flipV="1">
          <a:off x="2908300" y="13007845"/>
          <a:ext cx="889000" cy="17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xdr:cNvSpPr/>
      </xdr:nvSpPr>
      <xdr:spPr>
        <a:xfrm>
          <a:off x="3746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143938</xdr:rowOff>
    </xdr:from>
    <xdr:ext cx="599010" cy="259045"/>
    <xdr:sp macro="" textlink="">
      <xdr:nvSpPr>
        <xdr:cNvPr id="185" name="テキスト ボックス 184"/>
        <xdr:cNvSpPr txBox="1"/>
      </xdr:nvSpPr>
      <xdr:spPr>
        <a:xfrm>
          <a:off x="3497795" y="13174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155420</xdr:rowOff>
    </xdr:from>
    <xdr:to>
      <xdr:col>15</xdr:col>
      <xdr:colOff>50800</xdr:colOff>
      <xdr:row>77</xdr:row>
      <xdr:rowOff>91466</xdr:rowOff>
    </xdr:to>
    <xdr:cxnSp macro="">
      <xdr:nvCxnSpPr>
        <xdr:cNvPr id="186" name="直線コネクタ 185"/>
        <xdr:cNvCxnSpPr/>
      </xdr:nvCxnSpPr>
      <xdr:spPr>
        <a:xfrm flipV="1">
          <a:off x="2019300" y="13185620"/>
          <a:ext cx="889000" cy="10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xdr:cNvSpPr/>
      </xdr:nvSpPr>
      <xdr:spPr>
        <a:xfrm>
          <a:off x="2857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xdr:cNvSpPr txBox="1"/>
      </xdr:nvSpPr>
      <xdr:spPr>
        <a:xfrm>
          <a:off x="2608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91466</xdr:rowOff>
    </xdr:from>
    <xdr:to>
      <xdr:col>10</xdr:col>
      <xdr:colOff>114300</xdr:colOff>
      <xdr:row>77</xdr:row>
      <xdr:rowOff>158941</xdr:rowOff>
    </xdr:to>
    <xdr:cxnSp macro="">
      <xdr:nvCxnSpPr>
        <xdr:cNvPr id="189" name="直線コネクタ 188"/>
        <xdr:cNvCxnSpPr/>
      </xdr:nvCxnSpPr>
      <xdr:spPr>
        <a:xfrm flipV="1">
          <a:off x="1130300" y="13293116"/>
          <a:ext cx="889000" cy="6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109429</xdr:rowOff>
    </xdr:from>
    <xdr:to>
      <xdr:col>10</xdr:col>
      <xdr:colOff>165100</xdr:colOff>
      <xdr:row>77</xdr:row>
      <xdr:rowOff>39579</xdr:rowOff>
    </xdr:to>
    <xdr:sp macro="" textlink="">
      <xdr:nvSpPr>
        <xdr:cNvPr id="190" name="フローチャート: 判断 189"/>
        <xdr:cNvSpPr/>
      </xdr:nvSpPr>
      <xdr:spPr>
        <a:xfrm>
          <a:off x="1968500" y="1313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56105</xdr:rowOff>
    </xdr:from>
    <xdr:ext cx="599010" cy="259045"/>
    <xdr:sp macro="" textlink="">
      <xdr:nvSpPr>
        <xdr:cNvPr id="191" name="テキスト ボックス 190"/>
        <xdr:cNvSpPr txBox="1"/>
      </xdr:nvSpPr>
      <xdr:spPr>
        <a:xfrm>
          <a:off x="1719795" y="12914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47287</xdr:rowOff>
    </xdr:from>
    <xdr:to>
      <xdr:col>6</xdr:col>
      <xdr:colOff>38100</xdr:colOff>
      <xdr:row>77</xdr:row>
      <xdr:rowOff>148887</xdr:rowOff>
    </xdr:to>
    <xdr:sp macro="" textlink="">
      <xdr:nvSpPr>
        <xdr:cNvPr id="192" name="フローチャート: 判断 191"/>
        <xdr:cNvSpPr/>
      </xdr:nvSpPr>
      <xdr:spPr>
        <a:xfrm>
          <a:off x="1079500" y="1324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165414</xdr:rowOff>
    </xdr:from>
    <xdr:ext cx="599010" cy="259045"/>
    <xdr:sp macro="" textlink="">
      <xdr:nvSpPr>
        <xdr:cNvPr id="193" name="テキスト ボックス 192"/>
        <xdr:cNvSpPr txBox="1"/>
      </xdr:nvSpPr>
      <xdr:spPr>
        <a:xfrm>
          <a:off x="830795" y="13024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5979</xdr:rowOff>
    </xdr:from>
    <xdr:to>
      <xdr:col>24</xdr:col>
      <xdr:colOff>114300</xdr:colOff>
      <xdr:row>76</xdr:row>
      <xdr:rowOff>107579</xdr:rowOff>
    </xdr:to>
    <xdr:sp macro="" textlink="">
      <xdr:nvSpPr>
        <xdr:cNvPr id="199" name="楕円 198"/>
        <xdr:cNvSpPr/>
      </xdr:nvSpPr>
      <xdr:spPr>
        <a:xfrm>
          <a:off x="4584700" y="1303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28856</xdr:rowOff>
    </xdr:from>
    <xdr:ext cx="599010" cy="259045"/>
    <xdr:sp macro="" textlink="">
      <xdr:nvSpPr>
        <xdr:cNvPr id="200" name="民生費該当値テキスト"/>
        <xdr:cNvSpPr txBox="1"/>
      </xdr:nvSpPr>
      <xdr:spPr>
        <a:xfrm>
          <a:off x="4686300" y="12887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98296</xdr:rowOff>
    </xdr:from>
    <xdr:to>
      <xdr:col>20</xdr:col>
      <xdr:colOff>38100</xdr:colOff>
      <xdr:row>76</xdr:row>
      <xdr:rowOff>28445</xdr:rowOff>
    </xdr:to>
    <xdr:sp macro="" textlink="">
      <xdr:nvSpPr>
        <xdr:cNvPr id="201" name="楕円 200"/>
        <xdr:cNvSpPr/>
      </xdr:nvSpPr>
      <xdr:spPr>
        <a:xfrm>
          <a:off x="3746500" y="12957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44973</xdr:rowOff>
    </xdr:from>
    <xdr:ext cx="599010" cy="259045"/>
    <xdr:sp macro="" textlink="">
      <xdr:nvSpPr>
        <xdr:cNvPr id="202" name="テキスト ボックス 201"/>
        <xdr:cNvSpPr txBox="1"/>
      </xdr:nvSpPr>
      <xdr:spPr>
        <a:xfrm>
          <a:off x="3497795" y="1273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104620</xdr:rowOff>
    </xdr:from>
    <xdr:to>
      <xdr:col>15</xdr:col>
      <xdr:colOff>101600</xdr:colOff>
      <xdr:row>77</xdr:row>
      <xdr:rowOff>34770</xdr:rowOff>
    </xdr:to>
    <xdr:sp macro="" textlink="">
      <xdr:nvSpPr>
        <xdr:cNvPr id="203" name="楕円 202"/>
        <xdr:cNvSpPr/>
      </xdr:nvSpPr>
      <xdr:spPr>
        <a:xfrm>
          <a:off x="2857500" y="131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25897</xdr:rowOff>
    </xdr:from>
    <xdr:ext cx="599010" cy="259045"/>
    <xdr:sp macro="" textlink="">
      <xdr:nvSpPr>
        <xdr:cNvPr id="204" name="テキスト ボックス 203"/>
        <xdr:cNvSpPr txBox="1"/>
      </xdr:nvSpPr>
      <xdr:spPr>
        <a:xfrm>
          <a:off x="2608795" y="1322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40666</xdr:rowOff>
    </xdr:from>
    <xdr:to>
      <xdr:col>10</xdr:col>
      <xdr:colOff>165100</xdr:colOff>
      <xdr:row>77</xdr:row>
      <xdr:rowOff>142266</xdr:rowOff>
    </xdr:to>
    <xdr:sp macro="" textlink="">
      <xdr:nvSpPr>
        <xdr:cNvPr id="205" name="楕円 204"/>
        <xdr:cNvSpPr/>
      </xdr:nvSpPr>
      <xdr:spPr>
        <a:xfrm>
          <a:off x="1968500" y="1324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133393</xdr:rowOff>
    </xdr:from>
    <xdr:ext cx="599010" cy="259045"/>
    <xdr:sp macro="" textlink="">
      <xdr:nvSpPr>
        <xdr:cNvPr id="206" name="テキスト ボックス 205"/>
        <xdr:cNvSpPr txBox="1"/>
      </xdr:nvSpPr>
      <xdr:spPr>
        <a:xfrm>
          <a:off x="1719795" y="1333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108141</xdr:rowOff>
    </xdr:from>
    <xdr:to>
      <xdr:col>6</xdr:col>
      <xdr:colOff>38100</xdr:colOff>
      <xdr:row>78</xdr:row>
      <xdr:rowOff>38291</xdr:rowOff>
    </xdr:to>
    <xdr:sp macro="" textlink="">
      <xdr:nvSpPr>
        <xdr:cNvPr id="207" name="楕円 206"/>
        <xdr:cNvSpPr/>
      </xdr:nvSpPr>
      <xdr:spPr>
        <a:xfrm>
          <a:off x="1079500" y="1330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29418</xdr:rowOff>
    </xdr:from>
    <xdr:ext cx="599010" cy="259045"/>
    <xdr:sp macro="" textlink="">
      <xdr:nvSpPr>
        <xdr:cNvPr id="208" name="テキスト ボックス 207"/>
        <xdr:cNvSpPr txBox="1"/>
      </xdr:nvSpPr>
      <xdr:spPr>
        <a:xfrm>
          <a:off x="830795" y="13402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xdr:cNvCxnSpPr/>
      </xdr:nvCxnSpPr>
      <xdr:spPr>
        <a:xfrm flipV="1">
          <a:off x="4633595" y="15554207"/>
          <a:ext cx="1270" cy="1342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xdr:cNvSpPr txBox="1"/>
      </xdr:nvSpPr>
      <xdr:spPr>
        <a:xfrm>
          <a:off x="4686300" y="1690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xdr:cNvCxnSpPr/>
      </xdr:nvCxnSpPr>
      <xdr:spPr>
        <a:xfrm>
          <a:off x="4546600" y="1689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xdr:cNvSpPr txBox="1"/>
      </xdr:nvSpPr>
      <xdr:spPr>
        <a:xfrm>
          <a:off x="4686300" y="1532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xdr:cNvCxnSpPr/>
      </xdr:nvCxnSpPr>
      <xdr:spPr>
        <a:xfrm>
          <a:off x="4546600" y="1555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106311</xdr:rowOff>
    </xdr:from>
    <xdr:to>
      <xdr:col>24</xdr:col>
      <xdr:colOff>63500</xdr:colOff>
      <xdr:row>97</xdr:row>
      <xdr:rowOff>107234</xdr:rowOff>
    </xdr:to>
    <xdr:cxnSp macro="">
      <xdr:nvCxnSpPr>
        <xdr:cNvPr id="235" name="直線コネクタ 234"/>
        <xdr:cNvCxnSpPr/>
      </xdr:nvCxnSpPr>
      <xdr:spPr>
        <a:xfrm flipV="1">
          <a:off x="3797300" y="16736961"/>
          <a:ext cx="838200" cy="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98379</xdr:rowOff>
    </xdr:from>
    <xdr:ext cx="534377" cy="259045"/>
    <xdr:sp macro="" textlink="">
      <xdr:nvSpPr>
        <xdr:cNvPr id="236" name="衛生費平均値テキスト"/>
        <xdr:cNvSpPr txBox="1"/>
      </xdr:nvSpPr>
      <xdr:spPr>
        <a:xfrm>
          <a:off x="4686300" y="16729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xdr:cNvSpPr/>
      </xdr:nvSpPr>
      <xdr:spPr>
        <a:xfrm>
          <a:off x="45847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93734</xdr:rowOff>
    </xdr:from>
    <xdr:to>
      <xdr:col>19</xdr:col>
      <xdr:colOff>177800</xdr:colOff>
      <xdr:row>97</xdr:row>
      <xdr:rowOff>107234</xdr:rowOff>
    </xdr:to>
    <xdr:cxnSp macro="">
      <xdr:nvCxnSpPr>
        <xdr:cNvPr id="238" name="直線コネクタ 237"/>
        <xdr:cNvCxnSpPr/>
      </xdr:nvCxnSpPr>
      <xdr:spPr>
        <a:xfrm>
          <a:off x="2908300" y="16724384"/>
          <a:ext cx="889000" cy="1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xdr:cNvSpPr/>
      </xdr:nvSpPr>
      <xdr:spPr>
        <a:xfrm>
          <a:off x="3746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31788</xdr:rowOff>
    </xdr:from>
    <xdr:ext cx="534377" cy="259045"/>
    <xdr:sp macro="" textlink="">
      <xdr:nvSpPr>
        <xdr:cNvPr id="240" name="テキスト ボックス 239"/>
        <xdr:cNvSpPr txBox="1"/>
      </xdr:nvSpPr>
      <xdr:spPr>
        <a:xfrm>
          <a:off x="3530111" y="168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87815</xdr:rowOff>
    </xdr:from>
    <xdr:to>
      <xdr:col>15</xdr:col>
      <xdr:colOff>50800</xdr:colOff>
      <xdr:row>97</xdr:row>
      <xdr:rowOff>93734</xdr:rowOff>
    </xdr:to>
    <xdr:cxnSp macro="">
      <xdr:nvCxnSpPr>
        <xdr:cNvPr id="241" name="直線コネクタ 240"/>
        <xdr:cNvCxnSpPr/>
      </xdr:nvCxnSpPr>
      <xdr:spPr>
        <a:xfrm>
          <a:off x="2019300" y="16718465"/>
          <a:ext cx="889000" cy="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xdr:cNvSpPr/>
      </xdr:nvSpPr>
      <xdr:spPr>
        <a:xfrm>
          <a:off x="2857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49553</xdr:rowOff>
    </xdr:from>
    <xdr:ext cx="534377" cy="259045"/>
    <xdr:sp macro="" textlink="">
      <xdr:nvSpPr>
        <xdr:cNvPr id="243" name="テキスト ボックス 242"/>
        <xdr:cNvSpPr txBox="1"/>
      </xdr:nvSpPr>
      <xdr:spPr>
        <a:xfrm>
          <a:off x="2641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87815</xdr:rowOff>
    </xdr:from>
    <xdr:to>
      <xdr:col>10</xdr:col>
      <xdr:colOff>114300</xdr:colOff>
      <xdr:row>97</xdr:row>
      <xdr:rowOff>122267</xdr:rowOff>
    </xdr:to>
    <xdr:cxnSp macro="">
      <xdr:nvCxnSpPr>
        <xdr:cNvPr id="244" name="直線コネクタ 243"/>
        <xdr:cNvCxnSpPr/>
      </xdr:nvCxnSpPr>
      <xdr:spPr>
        <a:xfrm flipV="1">
          <a:off x="1130300" y="16718465"/>
          <a:ext cx="889000" cy="3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97507</xdr:rowOff>
    </xdr:from>
    <xdr:to>
      <xdr:col>10</xdr:col>
      <xdr:colOff>165100</xdr:colOff>
      <xdr:row>98</xdr:row>
      <xdr:rowOff>27657</xdr:rowOff>
    </xdr:to>
    <xdr:sp macro="" textlink="">
      <xdr:nvSpPr>
        <xdr:cNvPr id="245" name="フローチャート: 判断 244"/>
        <xdr:cNvSpPr/>
      </xdr:nvSpPr>
      <xdr:spPr>
        <a:xfrm>
          <a:off x="1968500" y="1672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18784</xdr:rowOff>
    </xdr:from>
    <xdr:ext cx="534377" cy="259045"/>
    <xdr:sp macro="" textlink="">
      <xdr:nvSpPr>
        <xdr:cNvPr id="246" name="テキスト ボックス 245"/>
        <xdr:cNvSpPr txBox="1"/>
      </xdr:nvSpPr>
      <xdr:spPr>
        <a:xfrm>
          <a:off x="1752111" y="1682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109936</xdr:rowOff>
    </xdr:from>
    <xdr:to>
      <xdr:col>6</xdr:col>
      <xdr:colOff>38100</xdr:colOff>
      <xdr:row>98</xdr:row>
      <xdr:rowOff>40086</xdr:rowOff>
    </xdr:to>
    <xdr:sp macro="" textlink="">
      <xdr:nvSpPr>
        <xdr:cNvPr id="247" name="フローチャート: 判断 246"/>
        <xdr:cNvSpPr/>
      </xdr:nvSpPr>
      <xdr:spPr>
        <a:xfrm>
          <a:off x="1079500" y="1674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31213</xdr:rowOff>
    </xdr:from>
    <xdr:ext cx="534377" cy="259045"/>
    <xdr:sp macro="" textlink="">
      <xdr:nvSpPr>
        <xdr:cNvPr id="248" name="テキスト ボックス 247"/>
        <xdr:cNvSpPr txBox="1"/>
      </xdr:nvSpPr>
      <xdr:spPr>
        <a:xfrm>
          <a:off x="863111" y="1683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55511</xdr:rowOff>
    </xdr:from>
    <xdr:to>
      <xdr:col>24</xdr:col>
      <xdr:colOff>114300</xdr:colOff>
      <xdr:row>97</xdr:row>
      <xdr:rowOff>157111</xdr:rowOff>
    </xdr:to>
    <xdr:sp macro="" textlink="">
      <xdr:nvSpPr>
        <xdr:cNvPr id="254" name="楕円 253"/>
        <xdr:cNvSpPr/>
      </xdr:nvSpPr>
      <xdr:spPr>
        <a:xfrm>
          <a:off x="4584700" y="1668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78388</xdr:rowOff>
    </xdr:from>
    <xdr:ext cx="534377" cy="259045"/>
    <xdr:sp macro="" textlink="">
      <xdr:nvSpPr>
        <xdr:cNvPr id="255" name="衛生費該当値テキスト"/>
        <xdr:cNvSpPr txBox="1"/>
      </xdr:nvSpPr>
      <xdr:spPr>
        <a:xfrm>
          <a:off x="4686300" y="1653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56434</xdr:rowOff>
    </xdr:from>
    <xdr:to>
      <xdr:col>20</xdr:col>
      <xdr:colOff>38100</xdr:colOff>
      <xdr:row>97</xdr:row>
      <xdr:rowOff>158034</xdr:rowOff>
    </xdr:to>
    <xdr:sp macro="" textlink="">
      <xdr:nvSpPr>
        <xdr:cNvPr id="256" name="楕円 255"/>
        <xdr:cNvSpPr/>
      </xdr:nvSpPr>
      <xdr:spPr>
        <a:xfrm>
          <a:off x="3746500" y="1668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3111</xdr:rowOff>
    </xdr:from>
    <xdr:ext cx="534377" cy="259045"/>
    <xdr:sp macro="" textlink="">
      <xdr:nvSpPr>
        <xdr:cNvPr id="257" name="テキスト ボックス 256"/>
        <xdr:cNvSpPr txBox="1"/>
      </xdr:nvSpPr>
      <xdr:spPr>
        <a:xfrm>
          <a:off x="3530111" y="1646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42934</xdr:rowOff>
    </xdr:from>
    <xdr:to>
      <xdr:col>15</xdr:col>
      <xdr:colOff>101600</xdr:colOff>
      <xdr:row>97</xdr:row>
      <xdr:rowOff>144534</xdr:rowOff>
    </xdr:to>
    <xdr:sp macro="" textlink="">
      <xdr:nvSpPr>
        <xdr:cNvPr id="258" name="楕円 257"/>
        <xdr:cNvSpPr/>
      </xdr:nvSpPr>
      <xdr:spPr>
        <a:xfrm>
          <a:off x="2857500" y="1667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161061</xdr:rowOff>
    </xdr:from>
    <xdr:ext cx="534377" cy="259045"/>
    <xdr:sp macro="" textlink="">
      <xdr:nvSpPr>
        <xdr:cNvPr id="259" name="テキスト ボックス 258"/>
        <xdr:cNvSpPr txBox="1"/>
      </xdr:nvSpPr>
      <xdr:spPr>
        <a:xfrm>
          <a:off x="2641111" y="1644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37015</xdr:rowOff>
    </xdr:from>
    <xdr:to>
      <xdr:col>10</xdr:col>
      <xdr:colOff>165100</xdr:colOff>
      <xdr:row>97</xdr:row>
      <xdr:rowOff>138615</xdr:rowOff>
    </xdr:to>
    <xdr:sp macro="" textlink="">
      <xdr:nvSpPr>
        <xdr:cNvPr id="260" name="楕円 259"/>
        <xdr:cNvSpPr/>
      </xdr:nvSpPr>
      <xdr:spPr>
        <a:xfrm>
          <a:off x="1968500" y="1666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155142</xdr:rowOff>
    </xdr:from>
    <xdr:ext cx="534377" cy="259045"/>
    <xdr:sp macro="" textlink="">
      <xdr:nvSpPr>
        <xdr:cNvPr id="261" name="テキスト ボックス 260"/>
        <xdr:cNvSpPr txBox="1"/>
      </xdr:nvSpPr>
      <xdr:spPr>
        <a:xfrm>
          <a:off x="1752111" y="1644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71467</xdr:rowOff>
    </xdr:from>
    <xdr:to>
      <xdr:col>6</xdr:col>
      <xdr:colOff>38100</xdr:colOff>
      <xdr:row>98</xdr:row>
      <xdr:rowOff>1617</xdr:rowOff>
    </xdr:to>
    <xdr:sp macro="" textlink="">
      <xdr:nvSpPr>
        <xdr:cNvPr id="262" name="楕円 261"/>
        <xdr:cNvSpPr/>
      </xdr:nvSpPr>
      <xdr:spPr>
        <a:xfrm>
          <a:off x="1079500" y="1670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18144</xdr:rowOff>
    </xdr:from>
    <xdr:ext cx="534377" cy="259045"/>
    <xdr:sp macro="" textlink="">
      <xdr:nvSpPr>
        <xdr:cNvPr id="263" name="テキスト ボックス 262"/>
        <xdr:cNvSpPr txBox="1"/>
      </xdr:nvSpPr>
      <xdr:spPr>
        <a:xfrm>
          <a:off x="863111" y="1647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164084</xdr:rowOff>
    </xdr:from>
    <xdr:to>
      <xdr:col>54</xdr:col>
      <xdr:colOff>189865</xdr:colOff>
      <xdr:row>39</xdr:row>
      <xdr:rowOff>44450</xdr:rowOff>
    </xdr:to>
    <xdr:cxnSp macro="">
      <xdr:nvCxnSpPr>
        <xdr:cNvPr id="287" name="直線コネクタ 286"/>
        <xdr:cNvCxnSpPr/>
      </xdr:nvCxnSpPr>
      <xdr:spPr>
        <a:xfrm flipV="1">
          <a:off x="10475595" y="5136134"/>
          <a:ext cx="1270" cy="159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110761</xdr:rowOff>
    </xdr:from>
    <xdr:ext cx="469744" cy="259045"/>
    <xdr:sp macro="" textlink="">
      <xdr:nvSpPr>
        <xdr:cNvPr id="290" name="労働費最大値テキスト"/>
        <xdr:cNvSpPr txBox="1"/>
      </xdr:nvSpPr>
      <xdr:spPr>
        <a:xfrm>
          <a:off x="10528300" y="49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164084</xdr:rowOff>
    </xdr:from>
    <xdr:to>
      <xdr:col>55</xdr:col>
      <xdr:colOff>88900</xdr:colOff>
      <xdr:row>29</xdr:row>
      <xdr:rowOff>164084</xdr:rowOff>
    </xdr:to>
    <xdr:cxnSp macro="">
      <xdr:nvCxnSpPr>
        <xdr:cNvPr id="291" name="直線コネクタ 290"/>
        <xdr:cNvCxnSpPr/>
      </xdr:nvCxnSpPr>
      <xdr:spPr>
        <a:xfrm>
          <a:off x="10388600" y="5136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64643</xdr:rowOff>
    </xdr:from>
    <xdr:to>
      <xdr:col>55</xdr:col>
      <xdr:colOff>0</xdr:colOff>
      <xdr:row>37</xdr:row>
      <xdr:rowOff>169037</xdr:rowOff>
    </xdr:to>
    <xdr:cxnSp macro="">
      <xdr:nvCxnSpPr>
        <xdr:cNvPr id="292" name="直線コネクタ 291"/>
        <xdr:cNvCxnSpPr/>
      </xdr:nvCxnSpPr>
      <xdr:spPr>
        <a:xfrm>
          <a:off x="9639300" y="6408293"/>
          <a:ext cx="8382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136669</xdr:rowOff>
    </xdr:from>
    <xdr:ext cx="378565" cy="259045"/>
    <xdr:sp macro="" textlink="">
      <xdr:nvSpPr>
        <xdr:cNvPr id="293" name="労働費平均値テキスト"/>
        <xdr:cNvSpPr txBox="1"/>
      </xdr:nvSpPr>
      <xdr:spPr>
        <a:xfrm>
          <a:off x="10528300" y="64803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158242</xdr:rowOff>
    </xdr:from>
    <xdr:to>
      <xdr:col>55</xdr:col>
      <xdr:colOff>50800</xdr:colOff>
      <xdr:row>38</xdr:row>
      <xdr:rowOff>88392</xdr:rowOff>
    </xdr:to>
    <xdr:sp macro="" textlink="">
      <xdr:nvSpPr>
        <xdr:cNvPr id="294" name="フローチャート: 判断 293"/>
        <xdr:cNvSpPr/>
      </xdr:nvSpPr>
      <xdr:spPr>
        <a:xfrm>
          <a:off x="104267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64643</xdr:rowOff>
    </xdr:from>
    <xdr:to>
      <xdr:col>50</xdr:col>
      <xdr:colOff>114300</xdr:colOff>
      <xdr:row>38</xdr:row>
      <xdr:rowOff>8636</xdr:rowOff>
    </xdr:to>
    <xdr:cxnSp macro="">
      <xdr:nvCxnSpPr>
        <xdr:cNvPr id="295" name="直線コネクタ 294"/>
        <xdr:cNvCxnSpPr/>
      </xdr:nvCxnSpPr>
      <xdr:spPr>
        <a:xfrm flipV="1">
          <a:off x="8750300" y="6408293"/>
          <a:ext cx="889000" cy="1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159004</xdr:rowOff>
    </xdr:from>
    <xdr:to>
      <xdr:col>50</xdr:col>
      <xdr:colOff>165100</xdr:colOff>
      <xdr:row>37</xdr:row>
      <xdr:rowOff>89154</xdr:rowOff>
    </xdr:to>
    <xdr:sp macro="" textlink="">
      <xdr:nvSpPr>
        <xdr:cNvPr id="296" name="フローチャート: 判断 295"/>
        <xdr:cNvSpPr/>
      </xdr:nvSpPr>
      <xdr:spPr>
        <a:xfrm>
          <a:off x="9588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105681</xdr:rowOff>
    </xdr:from>
    <xdr:ext cx="378565" cy="259045"/>
    <xdr:sp macro="" textlink="">
      <xdr:nvSpPr>
        <xdr:cNvPr id="297" name="テキスト ボックス 296"/>
        <xdr:cNvSpPr txBox="1"/>
      </xdr:nvSpPr>
      <xdr:spPr>
        <a:xfrm>
          <a:off x="9450017" y="6106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1778</xdr:rowOff>
    </xdr:from>
    <xdr:to>
      <xdr:col>45</xdr:col>
      <xdr:colOff>177800</xdr:colOff>
      <xdr:row>38</xdr:row>
      <xdr:rowOff>8636</xdr:rowOff>
    </xdr:to>
    <xdr:cxnSp macro="">
      <xdr:nvCxnSpPr>
        <xdr:cNvPr id="298" name="直線コネクタ 297"/>
        <xdr:cNvCxnSpPr/>
      </xdr:nvCxnSpPr>
      <xdr:spPr>
        <a:xfrm>
          <a:off x="7861300" y="651687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26797</xdr:rowOff>
    </xdr:from>
    <xdr:to>
      <xdr:col>46</xdr:col>
      <xdr:colOff>38100</xdr:colOff>
      <xdr:row>36</xdr:row>
      <xdr:rowOff>128397</xdr:rowOff>
    </xdr:to>
    <xdr:sp macro="" textlink="">
      <xdr:nvSpPr>
        <xdr:cNvPr id="299" name="フローチャート: 判断 298"/>
        <xdr:cNvSpPr/>
      </xdr:nvSpPr>
      <xdr:spPr>
        <a:xfrm>
          <a:off x="8699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144924</xdr:rowOff>
    </xdr:from>
    <xdr:ext cx="469744" cy="259045"/>
    <xdr:sp macro="" textlink="">
      <xdr:nvSpPr>
        <xdr:cNvPr id="300" name="テキスト ボックス 299"/>
        <xdr:cNvSpPr txBox="1"/>
      </xdr:nvSpPr>
      <xdr:spPr>
        <a:xfrm>
          <a:off x="8515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1778</xdr:rowOff>
    </xdr:from>
    <xdr:to>
      <xdr:col>41</xdr:col>
      <xdr:colOff>50800</xdr:colOff>
      <xdr:row>38</xdr:row>
      <xdr:rowOff>18923</xdr:rowOff>
    </xdr:to>
    <xdr:cxnSp macro="">
      <xdr:nvCxnSpPr>
        <xdr:cNvPr id="301" name="直線コネクタ 300"/>
        <xdr:cNvCxnSpPr/>
      </xdr:nvCxnSpPr>
      <xdr:spPr>
        <a:xfrm flipV="1">
          <a:off x="6972300" y="6516878"/>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48133</xdr:rowOff>
    </xdr:from>
    <xdr:to>
      <xdr:col>41</xdr:col>
      <xdr:colOff>101600</xdr:colOff>
      <xdr:row>33</xdr:row>
      <xdr:rowOff>149733</xdr:rowOff>
    </xdr:to>
    <xdr:sp macro="" textlink="">
      <xdr:nvSpPr>
        <xdr:cNvPr id="302" name="フローチャート: 判断 301"/>
        <xdr:cNvSpPr/>
      </xdr:nvSpPr>
      <xdr:spPr>
        <a:xfrm>
          <a:off x="7810500" y="570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166260</xdr:rowOff>
    </xdr:from>
    <xdr:ext cx="469744" cy="259045"/>
    <xdr:sp macro="" textlink="">
      <xdr:nvSpPr>
        <xdr:cNvPr id="303" name="テキスト ボックス 302"/>
        <xdr:cNvSpPr txBox="1"/>
      </xdr:nvSpPr>
      <xdr:spPr>
        <a:xfrm>
          <a:off x="7626428" y="548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70993</xdr:rowOff>
    </xdr:from>
    <xdr:to>
      <xdr:col>36</xdr:col>
      <xdr:colOff>165100</xdr:colOff>
      <xdr:row>33</xdr:row>
      <xdr:rowOff>1143</xdr:rowOff>
    </xdr:to>
    <xdr:sp macro="" textlink="">
      <xdr:nvSpPr>
        <xdr:cNvPr id="304" name="フローチャート: 判断 303"/>
        <xdr:cNvSpPr/>
      </xdr:nvSpPr>
      <xdr:spPr>
        <a:xfrm>
          <a:off x="6921500" y="555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17670</xdr:rowOff>
    </xdr:from>
    <xdr:ext cx="469744" cy="259045"/>
    <xdr:sp macro="" textlink="">
      <xdr:nvSpPr>
        <xdr:cNvPr id="305" name="テキスト ボックス 304"/>
        <xdr:cNvSpPr txBox="1"/>
      </xdr:nvSpPr>
      <xdr:spPr>
        <a:xfrm>
          <a:off x="6737428" y="533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118237</xdr:rowOff>
    </xdr:from>
    <xdr:to>
      <xdr:col>55</xdr:col>
      <xdr:colOff>50800</xdr:colOff>
      <xdr:row>38</xdr:row>
      <xdr:rowOff>48387</xdr:rowOff>
    </xdr:to>
    <xdr:sp macro="" textlink="">
      <xdr:nvSpPr>
        <xdr:cNvPr id="311" name="楕円 310"/>
        <xdr:cNvSpPr/>
      </xdr:nvSpPr>
      <xdr:spPr>
        <a:xfrm>
          <a:off x="10426700" y="64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141114</xdr:rowOff>
    </xdr:from>
    <xdr:ext cx="378565" cy="259045"/>
    <xdr:sp macro="" textlink="">
      <xdr:nvSpPr>
        <xdr:cNvPr id="312" name="労働費該当値テキスト"/>
        <xdr:cNvSpPr txBox="1"/>
      </xdr:nvSpPr>
      <xdr:spPr>
        <a:xfrm>
          <a:off x="10528300" y="6313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13843</xdr:rowOff>
    </xdr:from>
    <xdr:to>
      <xdr:col>50</xdr:col>
      <xdr:colOff>165100</xdr:colOff>
      <xdr:row>37</xdr:row>
      <xdr:rowOff>115443</xdr:rowOff>
    </xdr:to>
    <xdr:sp macro="" textlink="">
      <xdr:nvSpPr>
        <xdr:cNvPr id="313" name="楕円 312"/>
        <xdr:cNvSpPr/>
      </xdr:nvSpPr>
      <xdr:spPr>
        <a:xfrm>
          <a:off x="9588500" y="63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106570</xdr:rowOff>
    </xdr:from>
    <xdr:ext cx="378565" cy="259045"/>
    <xdr:sp macro="" textlink="">
      <xdr:nvSpPr>
        <xdr:cNvPr id="314" name="テキスト ボックス 313"/>
        <xdr:cNvSpPr txBox="1"/>
      </xdr:nvSpPr>
      <xdr:spPr>
        <a:xfrm>
          <a:off x="9450017" y="6450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129286</xdr:rowOff>
    </xdr:from>
    <xdr:to>
      <xdr:col>46</xdr:col>
      <xdr:colOff>38100</xdr:colOff>
      <xdr:row>38</xdr:row>
      <xdr:rowOff>59436</xdr:rowOff>
    </xdr:to>
    <xdr:sp macro="" textlink="">
      <xdr:nvSpPr>
        <xdr:cNvPr id="315" name="楕円 314"/>
        <xdr:cNvSpPr/>
      </xdr:nvSpPr>
      <xdr:spPr>
        <a:xfrm>
          <a:off x="8699500" y="647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50563</xdr:rowOff>
    </xdr:from>
    <xdr:ext cx="378565" cy="259045"/>
    <xdr:sp macro="" textlink="">
      <xdr:nvSpPr>
        <xdr:cNvPr id="316" name="テキスト ボックス 315"/>
        <xdr:cNvSpPr txBox="1"/>
      </xdr:nvSpPr>
      <xdr:spPr>
        <a:xfrm>
          <a:off x="8561017" y="6565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122428</xdr:rowOff>
    </xdr:from>
    <xdr:to>
      <xdr:col>41</xdr:col>
      <xdr:colOff>101600</xdr:colOff>
      <xdr:row>38</xdr:row>
      <xdr:rowOff>52578</xdr:rowOff>
    </xdr:to>
    <xdr:sp macro="" textlink="">
      <xdr:nvSpPr>
        <xdr:cNvPr id="317" name="楕円 316"/>
        <xdr:cNvSpPr/>
      </xdr:nvSpPr>
      <xdr:spPr>
        <a:xfrm>
          <a:off x="7810500" y="646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43705</xdr:rowOff>
    </xdr:from>
    <xdr:ext cx="378565" cy="259045"/>
    <xdr:sp macro="" textlink="">
      <xdr:nvSpPr>
        <xdr:cNvPr id="318" name="テキスト ボックス 317"/>
        <xdr:cNvSpPr txBox="1"/>
      </xdr:nvSpPr>
      <xdr:spPr>
        <a:xfrm>
          <a:off x="7672017" y="6558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139573</xdr:rowOff>
    </xdr:from>
    <xdr:to>
      <xdr:col>36</xdr:col>
      <xdr:colOff>165100</xdr:colOff>
      <xdr:row>38</xdr:row>
      <xdr:rowOff>69723</xdr:rowOff>
    </xdr:to>
    <xdr:sp macro="" textlink="">
      <xdr:nvSpPr>
        <xdr:cNvPr id="319" name="楕円 318"/>
        <xdr:cNvSpPr/>
      </xdr:nvSpPr>
      <xdr:spPr>
        <a:xfrm>
          <a:off x="6921500" y="648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60850</xdr:rowOff>
    </xdr:from>
    <xdr:ext cx="378565" cy="259045"/>
    <xdr:sp macro="" textlink="">
      <xdr:nvSpPr>
        <xdr:cNvPr id="320" name="テキスト ボックス 319"/>
        <xdr:cNvSpPr txBox="1"/>
      </xdr:nvSpPr>
      <xdr:spPr>
        <a:xfrm>
          <a:off x="6783017" y="65759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xdr:cNvCxnSpPr/>
      </xdr:nvCxnSpPr>
      <xdr:spPr>
        <a:xfrm flipV="1">
          <a:off x="10475595" y="8709021"/>
          <a:ext cx="1270" cy="1501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xdr:cNvSpPr txBox="1"/>
      </xdr:nvSpPr>
      <xdr:spPr>
        <a:xfrm>
          <a:off x="10528300" y="102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xdr:cNvCxnSpPr/>
      </xdr:nvCxnSpPr>
      <xdr:spPr>
        <a:xfrm>
          <a:off x="10388600" y="102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xdr:cNvSpPr txBox="1"/>
      </xdr:nvSpPr>
      <xdr:spPr>
        <a:xfrm>
          <a:off x="10528300" y="848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xdr:cNvCxnSpPr/>
      </xdr:nvCxnSpPr>
      <xdr:spPr>
        <a:xfrm>
          <a:off x="10388600" y="870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20008</xdr:rowOff>
    </xdr:from>
    <xdr:to>
      <xdr:col>55</xdr:col>
      <xdr:colOff>0</xdr:colOff>
      <xdr:row>59</xdr:row>
      <xdr:rowOff>22121</xdr:rowOff>
    </xdr:to>
    <xdr:cxnSp macro="">
      <xdr:nvCxnSpPr>
        <xdr:cNvPr id="351" name="直線コネクタ 350"/>
        <xdr:cNvCxnSpPr/>
      </xdr:nvCxnSpPr>
      <xdr:spPr>
        <a:xfrm>
          <a:off x="9639300" y="10135558"/>
          <a:ext cx="838200" cy="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147127</xdr:rowOff>
    </xdr:from>
    <xdr:ext cx="534377" cy="259045"/>
    <xdr:sp macro="" textlink="">
      <xdr:nvSpPr>
        <xdr:cNvPr id="352" name="農林水産業費平均値テキスト"/>
        <xdr:cNvSpPr txBox="1"/>
      </xdr:nvSpPr>
      <xdr:spPr>
        <a:xfrm>
          <a:off x="10528300" y="99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xdr:cNvSpPr/>
      </xdr:nvSpPr>
      <xdr:spPr>
        <a:xfrm>
          <a:off x="10426700" y="100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20008</xdr:rowOff>
    </xdr:from>
    <xdr:to>
      <xdr:col>50</xdr:col>
      <xdr:colOff>114300</xdr:colOff>
      <xdr:row>59</xdr:row>
      <xdr:rowOff>24309</xdr:rowOff>
    </xdr:to>
    <xdr:cxnSp macro="">
      <xdr:nvCxnSpPr>
        <xdr:cNvPr id="354" name="直線コネクタ 353"/>
        <xdr:cNvCxnSpPr/>
      </xdr:nvCxnSpPr>
      <xdr:spPr>
        <a:xfrm flipV="1">
          <a:off x="8750300" y="10135558"/>
          <a:ext cx="889000" cy="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xdr:cNvSpPr/>
      </xdr:nvSpPr>
      <xdr:spPr>
        <a:xfrm>
          <a:off x="9588500" y="1007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79868</xdr:rowOff>
    </xdr:from>
    <xdr:ext cx="534377" cy="259045"/>
    <xdr:sp macro="" textlink="">
      <xdr:nvSpPr>
        <xdr:cNvPr id="356" name="テキスト ボックス 355"/>
        <xdr:cNvSpPr txBox="1"/>
      </xdr:nvSpPr>
      <xdr:spPr>
        <a:xfrm>
          <a:off x="9372111" y="985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24309</xdr:rowOff>
    </xdr:from>
    <xdr:to>
      <xdr:col>45</xdr:col>
      <xdr:colOff>177800</xdr:colOff>
      <xdr:row>59</xdr:row>
      <xdr:rowOff>33630</xdr:rowOff>
    </xdr:to>
    <xdr:cxnSp macro="">
      <xdr:nvCxnSpPr>
        <xdr:cNvPr id="357" name="直線コネクタ 356"/>
        <xdr:cNvCxnSpPr/>
      </xdr:nvCxnSpPr>
      <xdr:spPr>
        <a:xfrm flipV="1">
          <a:off x="7861300" y="10139859"/>
          <a:ext cx="889000" cy="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58" name="フローチャート: 判断 357"/>
        <xdr:cNvSpPr/>
      </xdr:nvSpPr>
      <xdr:spPr>
        <a:xfrm>
          <a:off x="8699500" y="1008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87430</xdr:rowOff>
    </xdr:from>
    <xdr:ext cx="534377" cy="259045"/>
    <xdr:sp macro="" textlink="">
      <xdr:nvSpPr>
        <xdr:cNvPr id="359" name="テキスト ボックス 358"/>
        <xdr:cNvSpPr txBox="1"/>
      </xdr:nvSpPr>
      <xdr:spPr>
        <a:xfrm>
          <a:off x="8483111" y="986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33630</xdr:rowOff>
    </xdr:from>
    <xdr:to>
      <xdr:col>41</xdr:col>
      <xdr:colOff>50800</xdr:colOff>
      <xdr:row>59</xdr:row>
      <xdr:rowOff>41921</xdr:rowOff>
    </xdr:to>
    <xdr:cxnSp macro="">
      <xdr:nvCxnSpPr>
        <xdr:cNvPr id="360" name="直線コネクタ 359"/>
        <xdr:cNvCxnSpPr/>
      </xdr:nvCxnSpPr>
      <xdr:spPr>
        <a:xfrm flipV="1">
          <a:off x="6972300" y="10149180"/>
          <a:ext cx="889000" cy="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156825</xdr:rowOff>
    </xdr:from>
    <xdr:to>
      <xdr:col>41</xdr:col>
      <xdr:colOff>101600</xdr:colOff>
      <xdr:row>59</xdr:row>
      <xdr:rowOff>86975</xdr:rowOff>
    </xdr:to>
    <xdr:sp macro="" textlink="">
      <xdr:nvSpPr>
        <xdr:cNvPr id="361" name="フローチャート: 判断 360"/>
        <xdr:cNvSpPr/>
      </xdr:nvSpPr>
      <xdr:spPr>
        <a:xfrm>
          <a:off x="7810500" y="1010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78102</xdr:rowOff>
    </xdr:from>
    <xdr:ext cx="534377" cy="259045"/>
    <xdr:sp macro="" textlink="">
      <xdr:nvSpPr>
        <xdr:cNvPr id="362" name="テキスト ボックス 361"/>
        <xdr:cNvSpPr txBox="1"/>
      </xdr:nvSpPr>
      <xdr:spPr>
        <a:xfrm>
          <a:off x="7594111" y="1019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155966</xdr:rowOff>
    </xdr:from>
    <xdr:to>
      <xdr:col>36</xdr:col>
      <xdr:colOff>165100</xdr:colOff>
      <xdr:row>59</xdr:row>
      <xdr:rowOff>86116</xdr:rowOff>
    </xdr:to>
    <xdr:sp macro="" textlink="">
      <xdr:nvSpPr>
        <xdr:cNvPr id="363" name="フローチャート: 判断 362"/>
        <xdr:cNvSpPr/>
      </xdr:nvSpPr>
      <xdr:spPr>
        <a:xfrm>
          <a:off x="6921500" y="1010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102643</xdr:rowOff>
    </xdr:from>
    <xdr:ext cx="534377" cy="259045"/>
    <xdr:sp macro="" textlink="">
      <xdr:nvSpPr>
        <xdr:cNvPr id="364" name="テキスト ボックス 363"/>
        <xdr:cNvSpPr txBox="1"/>
      </xdr:nvSpPr>
      <xdr:spPr>
        <a:xfrm>
          <a:off x="6705111" y="987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142771</xdr:rowOff>
    </xdr:from>
    <xdr:to>
      <xdr:col>55</xdr:col>
      <xdr:colOff>50800</xdr:colOff>
      <xdr:row>59</xdr:row>
      <xdr:rowOff>72921</xdr:rowOff>
    </xdr:to>
    <xdr:sp macro="" textlink="">
      <xdr:nvSpPr>
        <xdr:cNvPr id="370" name="楕円 369"/>
        <xdr:cNvSpPr/>
      </xdr:nvSpPr>
      <xdr:spPr>
        <a:xfrm>
          <a:off x="10426700" y="1008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102677</xdr:rowOff>
    </xdr:from>
    <xdr:ext cx="534377" cy="259045"/>
    <xdr:sp macro="" textlink="">
      <xdr:nvSpPr>
        <xdr:cNvPr id="371" name="農林水産業費該当値テキスト"/>
        <xdr:cNvSpPr txBox="1"/>
      </xdr:nvSpPr>
      <xdr:spPr>
        <a:xfrm>
          <a:off x="10528300" y="100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140658</xdr:rowOff>
    </xdr:from>
    <xdr:to>
      <xdr:col>50</xdr:col>
      <xdr:colOff>165100</xdr:colOff>
      <xdr:row>59</xdr:row>
      <xdr:rowOff>70808</xdr:rowOff>
    </xdr:to>
    <xdr:sp macro="" textlink="">
      <xdr:nvSpPr>
        <xdr:cNvPr id="372" name="楕円 371"/>
        <xdr:cNvSpPr/>
      </xdr:nvSpPr>
      <xdr:spPr>
        <a:xfrm>
          <a:off x="9588500" y="1008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61935</xdr:rowOff>
    </xdr:from>
    <xdr:ext cx="534377" cy="259045"/>
    <xdr:sp macro="" textlink="">
      <xdr:nvSpPr>
        <xdr:cNvPr id="373" name="テキスト ボックス 372"/>
        <xdr:cNvSpPr txBox="1"/>
      </xdr:nvSpPr>
      <xdr:spPr>
        <a:xfrm>
          <a:off x="9372111" y="1017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144959</xdr:rowOff>
    </xdr:from>
    <xdr:to>
      <xdr:col>46</xdr:col>
      <xdr:colOff>38100</xdr:colOff>
      <xdr:row>59</xdr:row>
      <xdr:rowOff>75109</xdr:rowOff>
    </xdr:to>
    <xdr:sp macro="" textlink="">
      <xdr:nvSpPr>
        <xdr:cNvPr id="374" name="楕円 373"/>
        <xdr:cNvSpPr/>
      </xdr:nvSpPr>
      <xdr:spPr>
        <a:xfrm>
          <a:off x="8699500" y="1008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66236</xdr:rowOff>
    </xdr:from>
    <xdr:ext cx="534377" cy="259045"/>
    <xdr:sp macro="" textlink="">
      <xdr:nvSpPr>
        <xdr:cNvPr id="375" name="テキスト ボックス 374"/>
        <xdr:cNvSpPr txBox="1"/>
      </xdr:nvSpPr>
      <xdr:spPr>
        <a:xfrm>
          <a:off x="8483111" y="1018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154280</xdr:rowOff>
    </xdr:from>
    <xdr:to>
      <xdr:col>41</xdr:col>
      <xdr:colOff>101600</xdr:colOff>
      <xdr:row>59</xdr:row>
      <xdr:rowOff>84430</xdr:rowOff>
    </xdr:to>
    <xdr:sp macro="" textlink="">
      <xdr:nvSpPr>
        <xdr:cNvPr id="376" name="楕円 375"/>
        <xdr:cNvSpPr/>
      </xdr:nvSpPr>
      <xdr:spPr>
        <a:xfrm>
          <a:off x="7810500" y="100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100957</xdr:rowOff>
    </xdr:from>
    <xdr:ext cx="534377" cy="259045"/>
    <xdr:sp macro="" textlink="">
      <xdr:nvSpPr>
        <xdr:cNvPr id="377" name="テキスト ボックス 376"/>
        <xdr:cNvSpPr txBox="1"/>
      </xdr:nvSpPr>
      <xdr:spPr>
        <a:xfrm>
          <a:off x="7594111" y="987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162571</xdr:rowOff>
    </xdr:from>
    <xdr:to>
      <xdr:col>36</xdr:col>
      <xdr:colOff>165100</xdr:colOff>
      <xdr:row>59</xdr:row>
      <xdr:rowOff>92721</xdr:rowOff>
    </xdr:to>
    <xdr:sp macro="" textlink="">
      <xdr:nvSpPr>
        <xdr:cNvPr id="378" name="楕円 377"/>
        <xdr:cNvSpPr/>
      </xdr:nvSpPr>
      <xdr:spPr>
        <a:xfrm>
          <a:off x="6921500" y="1010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83848</xdr:rowOff>
    </xdr:from>
    <xdr:ext cx="534377" cy="259045"/>
    <xdr:sp macro="" textlink="">
      <xdr:nvSpPr>
        <xdr:cNvPr id="379" name="テキスト ボックス 378"/>
        <xdr:cNvSpPr txBox="1"/>
      </xdr:nvSpPr>
      <xdr:spPr>
        <a:xfrm>
          <a:off x="6705111" y="1019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77863</xdr:rowOff>
    </xdr:from>
    <xdr:to>
      <xdr:col>54</xdr:col>
      <xdr:colOff>189865</xdr:colOff>
      <xdr:row>79</xdr:row>
      <xdr:rowOff>32010</xdr:rowOff>
    </xdr:to>
    <xdr:cxnSp macro="">
      <xdr:nvCxnSpPr>
        <xdr:cNvPr id="403" name="直線コネクタ 402"/>
        <xdr:cNvCxnSpPr/>
      </xdr:nvCxnSpPr>
      <xdr:spPr>
        <a:xfrm flipV="1">
          <a:off x="10475595" y="12079363"/>
          <a:ext cx="1270" cy="149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35837</xdr:rowOff>
    </xdr:from>
    <xdr:ext cx="378565" cy="259045"/>
    <xdr:sp macro="" textlink="">
      <xdr:nvSpPr>
        <xdr:cNvPr id="404" name="商工費最小値テキスト"/>
        <xdr:cNvSpPr txBox="1"/>
      </xdr:nvSpPr>
      <xdr:spPr>
        <a:xfrm>
          <a:off x="10528300" y="13580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32010</xdr:rowOff>
    </xdr:from>
    <xdr:to>
      <xdr:col>55</xdr:col>
      <xdr:colOff>88900</xdr:colOff>
      <xdr:row>79</xdr:row>
      <xdr:rowOff>32010</xdr:rowOff>
    </xdr:to>
    <xdr:cxnSp macro="">
      <xdr:nvCxnSpPr>
        <xdr:cNvPr id="405" name="直線コネクタ 404"/>
        <xdr:cNvCxnSpPr/>
      </xdr:nvCxnSpPr>
      <xdr:spPr>
        <a:xfrm>
          <a:off x="10388600" y="1357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24540</xdr:rowOff>
    </xdr:from>
    <xdr:ext cx="534377" cy="259045"/>
    <xdr:sp macro="" textlink="">
      <xdr:nvSpPr>
        <xdr:cNvPr id="406" name="商工費最大値テキスト"/>
        <xdr:cNvSpPr txBox="1"/>
      </xdr:nvSpPr>
      <xdr:spPr>
        <a:xfrm>
          <a:off x="10528300" y="1185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77863</xdr:rowOff>
    </xdr:from>
    <xdr:to>
      <xdr:col>55</xdr:col>
      <xdr:colOff>88900</xdr:colOff>
      <xdr:row>70</xdr:row>
      <xdr:rowOff>77863</xdr:rowOff>
    </xdr:to>
    <xdr:cxnSp macro="">
      <xdr:nvCxnSpPr>
        <xdr:cNvPr id="407" name="直線コネクタ 406"/>
        <xdr:cNvCxnSpPr/>
      </xdr:nvCxnSpPr>
      <xdr:spPr>
        <a:xfrm>
          <a:off x="10388600" y="12079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1263</xdr:rowOff>
    </xdr:from>
    <xdr:to>
      <xdr:col>55</xdr:col>
      <xdr:colOff>0</xdr:colOff>
      <xdr:row>77</xdr:row>
      <xdr:rowOff>29000</xdr:rowOff>
    </xdr:to>
    <xdr:cxnSp macro="">
      <xdr:nvCxnSpPr>
        <xdr:cNvPr id="408" name="直線コネクタ 407"/>
        <xdr:cNvCxnSpPr/>
      </xdr:nvCxnSpPr>
      <xdr:spPr>
        <a:xfrm>
          <a:off x="9639300" y="13202913"/>
          <a:ext cx="838200" cy="2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125113</xdr:rowOff>
    </xdr:from>
    <xdr:ext cx="534377" cy="259045"/>
    <xdr:sp macro="" textlink="">
      <xdr:nvSpPr>
        <xdr:cNvPr id="409" name="商工費平均値テキスト"/>
        <xdr:cNvSpPr txBox="1"/>
      </xdr:nvSpPr>
      <xdr:spPr>
        <a:xfrm>
          <a:off x="10528300" y="12983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102236</xdr:rowOff>
    </xdr:from>
    <xdr:to>
      <xdr:col>55</xdr:col>
      <xdr:colOff>50800</xdr:colOff>
      <xdr:row>77</xdr:row>
      <xdr:rowOff>32386</xdr:rowOff>
    </xdr:to>
    <xdr:sp macro="" textlink="">
      <xdr:nvSpPr>
        <xdr:cNvPr id="410" name="フローチャート: 判断 409"/>
        <xdr:cNvSpPr/>
      </xdr:nvSpPr>
      <xdr:spPr>
        <a:xfrm>
          <a:off x="10426700" y="1313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116345</xdr:rowOff>
    </xdr:from>
    <xdr:to>
      <xdr:col>50</xdr:col>
      <xdr:colOff>114300</xdr:colOff>
      <xdr:row>77</xdr:row>
      <xdr:rowOff>1263</xdr:rowOff>
    </xdr:to>
    <xdr:cxnSp macro="">
      <xdr:nvCxnSpPr>
        <xdr:cNvPr id="411" name="直線コネクタ 410"/>
        <xdr:cNvCxnSpPr/>
      </xdr:nvCxnSpPr>
      <xdr:spPr>
        <a:xfrm>
          <a:off x="8750300" y="13146545"/>
          <a:ext cx="889000" cy="5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164739</xdr:rowOff>
    </xdr:from>
    <xdr:to>
      <xdr:col>50</xdr:col>
      <xdr:colOff>165100</xdr:colOff>
      <xdr:row>77</xdr:row>
      <xdr:rowOff>94889</xdr:rowOff>
    </xdr:to>
    <xdr:sp macro="" textlink="">
      <xdr:nvSpPr>
        <xdr:cNvPr id="412" name="フローチャート: 判断 411"/>
        <xdr:cNvSpPr/>
      </xdr:nvSpPr>
      <xdr:spPr>
        <a:xfrm>
          <a:off x="95885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86016</xdr:rowOff>
    </xdr:from>
    <xdr:ext cx="534377" cy="259045"/>
    <xdr:sp macro="" textlink="">
      <xdr:nvSpPr>
        <xdr:cNvPr id="413" name="テキスト ボックス 412"/>
        <xdr:cNvSpPr txBox="1"/>
      </xdr:nvSpPr>
      <xdr:spPr>
        <a:xfrm>
          <a:off x="9372111" y="1328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116345</xdr:rowOff>
    </xdr:from>
    <xdr:to>
      <xdr:col>45</xdr:col>
      <xdr:colOff>177800</xdr:colOff>
      <xdr:row>77</xdr:row>
      <xdr:rowOff>50375</xdr:rowOff>
    </xdr:to>
    <xdr:cxnSp macro="">
      <xdr:nvCxnSpPr>
        <xdr:cNvPr id="414" name="直線コネクタ 413"/>
        <xdr:cNvCxnSpPr/>
      </xdr:nvCxnSpPr>
      <xdr:spPr>
        <a:xfrm flipV="1">
          <a:off x="7861300" y="13146545"/>
          <a:ext cx="889000" cy="10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136392</xdr:rowOff>
    </xdr:from>
    <xdr:to>
      <xdr:col>46</xdr:col>
      <xdr:colOff>38100</xdr:colOff>
      <xdr:row>77</xdr:row>
      <xdr:rowOff>66542</xdr:rowOff>
    </xdr:to>
    <xdr:sp macro="" textlink="">
      <xdr:nvSpPr>
        <xdr:cNvPr id="415" name="フローチャート: 判断 414"/>
        <xdr:cNvSpPr/>
      </xdr:nvSpPr>
      <xdr:spPr>
        <a:xfrm>
          <a:off x="8699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57669</xdr:rowOff>
    </xdr:from>
    <xdr:ext cx="534377" cy="259045"/>
    <xdr:sp macro="" textlink="">
      <xdr:nvSpPr>
        <xdr:cNvPr id="416" name="テキスト ボックス 415"/>
        <xdr:cNvSpPr txBox="1"/>
      </xdr:nvSpPr>
      <xdr:spPr>
        <a:xfrm>
          <a:off x="8483111" y="1325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36945</xdr:rowOff>
    </xdr:from>
    <xdr:to>
      <xdr:col>41</xdr:col>
      <xdr:colOff>50800</xdr:colOff>
      <xdr:row>77</xdr:row>
      <xdr:rowOff>50375</xdr:rowOff>
    </xdr:to>
    <xdr:cxnSp macro="">
      <xdr:nvCxnSpPr>
        <xdr:cNvPr id="417" name="直線コネクタ 416"/>
        <xdr:cNvCxnSpPr/>
      </xdr:nvCxnSpPr>
      <xdr:spPr>
        <a:xfrm>
          <a:off x="6972300" y="13238595"/>
          <a:ext cx="8890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110483</xdr:rowOff>
    </xdr:from>
    <xdr:to>
      <xdr:col>41</xdr:col>
      <xdr:colOff>101600</xdr:colOff>
      <xdr:row>77</xdr:row>
      <xdr:rowOff>40633</xdr:rowOff>
    </xdr:to>
    <xdr:sp macro="" textlink="">
      <xdr:nvSpPr>
        <xdr:cNvPr id="418" name="フローチャート: 判断 417"/>
        <xdr:cNvSpPr/>
      </xdr:nvSpPr>
      <xdr:spPr>
        <a:xfrm>
          <a:off x="7810500" y="1314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57161</xdr:rowOff>
    </xdr:from>
    <xdr:ext cx="534377" cy="259045"/>
    <xdr:sp macro="" textlink="">
      <xdr:nvSpPr>
        <xdr:cNvPr id="419" name="テキスト ボックス 418"/>
        <xdr:cNvSpPr txBox="1"/>
      </xdr:nvSpPr>
      <xdr:spPr>
        <a:xfrm>
          <a:off x="7594111" y="1291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170357</xdr:rowOff>
    </xdr:from>
    <xdr:to>
      <xdr:col>36</xdr:col>
      <xdr:colOff>165100</xdr:colOff>
      <xdr:row>77</xdr:row>
      <xdr:rowOff>100507</xdr:rowOff>
    </xdr:to>
    <xdr:sp macro="" textlink="">
      <xdr:nvSpPr>
        <xdr:cNvPr id="420" name="フローチャート: 判断 419"/>
        <xdr:cNvSpPr/>
      </xdr:nvSpPr>
      <xdr:spPr>
        <a:xfrm>
          <a:off x="6921500" y="132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91634</xdr:rowOff>
    </xdr:from>
    <xdr:ext cx="534377" cy="259045"/>
    <xdr:sp macro="" textlink="">
      <xdr:nvSpPr>
        <xdr:cNvPr id="421" name="テキスト ボックス 420"/>
        <xdr:cNvSpPr txBox="1"/>
      </xdr:nvSpPr>
      <xdr:spPr>
        <a:xfrm>
          <a:off x="6705111" y="1329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149650</xdr:rowOff>
    </xdr:from>
    <xdr:to>
      <xdr:col>55</xdr:col>
      <xdr:colOff>50800</xdr:colOff>
      <xdr:row>77</xdr:row>
      <xdr:rowOff>79800</xdr:rowOff>
    </xdr:to>
    <xdr:sp macro="" textlink="">
      <xdr:nvSpPr>
        <xdr:cNvPr id="427" name="楕円 426"/>
        <xdr:cNvSpPr/>
      </xdr:nvSpPr>
      <xdr:spPr>
        <a:xfrm>
          <a:off x="10426700" y="131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128077</xdr:rowOff>
    </xdr:from>
    <xdr:ext cx="534377" cy="259045"/>
    <xdr:sp macro="" textlink="">
      <xdr:nvSpPr>
        <xdr:cNvPr id="428" name="商工費該当値テキスト"/>
        <xdr:cNvSpPr txBox="1"/>
      </xdr:nvSpPr>
      <xdr:spPr>
        <a:xfrm>
          <a:off x="10528300" y="1315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121913</xdr:rowOff>
    </xdr:from>
    <xdr:to>
      <xdr:col>50</xdr:col>
      <xdr:colOff>165100</xdr:colOff>
      <xdr:row>77</xdr:row>
      <xdr:rowOff>52063</xdr:rowOff>
    </xdr:to>
    <xdr:sp macro="" textlink="">
      <xdr:nvSpPr>
        <xdr:cNvPr id="429" name="楕円 428"/>
        <xdr:cNvSpPr/>
      </xdr:nvSpPr>
      <xdr:spPr>
        <a:xfrm>
          <a:off x="9588500" y="1315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68590</xdr:rowOff>
    </xdr:from>
    <xdr:ext cx="534377" cy="259045"/>
    <xdr:sp macro="" textlink="">
      <xdr:nvSpPr>
        <xdr:cNvPr id="430" name="テキスト ボックス 429"/>
        <xdr:cNvSpPr txBox="1"/>
      </xdr:nvSpPr>
      <xdr:spPr>
        <a:xfrm>
          <a:off x="9372111" y="1292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65545</xdr:rowOff>
    </xdr:from>
    <xdr:to>
      <xdr:col>46</xdr:col>
      <xdr:colOff>38100</xdr:colOff>
      <xdr:row>76</xdr:row>
      <xdr:rowOff>167145</xdr:rowOff>
    </xdr:to>
    <xdr:sp macro="" textlink="">
      <xdr:nvSpPr>
        <xdr:cNvPr id="431" name="楕円 430"/>
        <xdr:cNvSpPr/>
      </xdr:nvSpPr>
      <xdr:spPr>
        <a:xfrm>
          <a:off x="8699500" y="130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12222</xdr:rowOff>
    </xdr:from>
    <xdr:ext cx="534377" cy="259045"/>
    <xdr:sp macro="" textlink="">
      <xdr:nvSpPr>
        <xdr:cNvPr id="432" name="テキスト ボックス 431"/>
        <xdr:cNvSpPr txBox="1"/>
      </xdr:nvSpPr>
      <xdr:spPr>
        <a:xfrm>
          <a:off x="8483111" y="1287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171025</xdr:rowOff>
    </xdr:from>
    <xdr:to>
      <xdr:col>41</xdr:col>
      <xdr:colOff>101600</xdr:colOff>
      <xdr:row>77</xdr:row>
      <xdr:rowOff>101175</xdr:rowOff>
    </xdr:to>
    <xdr:sp macro="" textlink="">
      <xdr:nvSpPr>
        <xdr:cNvPr id="433" name="楕円 432"/>
        <xdr:cNvSpPr/>
      </xdr:nvSpPr>
      <xdr:spPr>
        <a:xfrm>
          <a:off x="7810500" y="1320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92302</xdr:rowOff>
    </xdr:from>
    <xdr:ext cx="534377" cy="259045"/>
    <xdr:sp macro="" textlink="">
      <xdr:nvSpPr>
        <xdr:cNvPr id="434" name="テキスト ボックス 433"/>
        <xdr:cNvSpPr txBox="1"/>
      </xdr:nvSpPr>
      <xdr:spPr>
        <a:xfrm>
          <a:off x="7594111" y="1329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157595</xdr:rowOff>
    </xdr:from>
    <xdr:to>
      <xdr:col>36</xdr:col>
      <xdr:colOff>165100</xdr:colOff>
      <xdr:row>77</xdr:row>
      <xdr:rowOff>87745</xdr:rowOff>
    </xdr:to>
    <xdr:sp macro="" textlink="">
      <xdr:nvSpPr>
        <xdr:cNvPr id="435" name="楕円 434"/>
        <xdr:cNvSpPr/>
      </xdr:nvSpPr>
      <xdr:spPr>
        <a:xfrm>
          <a:off x="6921500" y="1318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104271</xdr:rowOff>
    </xdr:from>
    <xdr:ext cx="534377" cy="259045"/>
    <xdr:sp macro="" textlink="">
      <xdr:nvSpPr>
        <xdr:cNvPr id="436" name="テキスト ボックス 435"/>
        <xdr:cNvSpPr txBox="1"/>
      </xdr:nvSpPr>
      <xdr:spPr>
        <a:xfrm>
          <a:off x="6705111" y="1296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xdr:cNvSpPr txBox="1"/>
      </xdr:nvSpPr>
      <xdr:spPr>
        <a:xfrm>
          <a:off x="5918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xdr:cNvSpPr txBox="1"/>
      </xdr:nvSpPr>
      <xdr:spPr>
        <a:xfrm>
          <a:off x="5918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xdr:cNvSpPr txBox="1"/>
      </xdr:nvSpPr>
      <xdr:spPr>
        <a:xfrm>
          <a:off x="5918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xdr:cNvCxnSpPr/>
      </xdr:nvCxnSpPr>
      <xdr:spPr>
        <a:xfrm flipV="1">
          <a:off x="10475595" y="15463638"/>
          <a:ext cx="1270" cy="1603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xdr:cNvSpPr txBox="1"/>
      </xdr:nvSpPr>
      <xdr:spPr>
        <a:xfrm>
          <a:off x="10528300" y="1710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xdr:cNvCxnSpPr/>
      </xdr:nvCxnSpPr>
      <xdr:spPr>
        <a:xfrm>
          <a:off x="10388600" y="1706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xdr:cNvSpPr txBox="1"/>
      </xdr:nvSpPr>
      <xdr:spPr>
        <a:xfrm>
          <a:off x="10528300" y="15238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xdr:cNvCxnSpPr/>
      </xdr:nvCxnSpPr>
      <xdr:spPr>
        <a:xfrm>
          <a:off x="10388600" y="15463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39720</xdr:rowOff>
    </xdr:from>
    <xdr:to>
      <xdr:col>55</xdr:col>
      <xdr:colOff>0</xdr:colOff>
      <xdr:row>99</xdr:row>
      <xdr:rowOff>53161</xdr:rowOff>
    </xdr:to>
    <xdr:cxnSp macro="">
      <xdr:nvCxnSpPr>
        <xdr:cNvPr id="467" name="直線コネクタ 466"/>
        <xdr:cNvCxnSpPr/>
      </xdr:nvCxnSpPr>
      <xdr:spPr>
        <a:xfrm flipV="1">
          <a:off x="9639300" y="17013270"/>
          <a:ext cx="838200" cy="1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867</xdr:rowOff>
    </xdr:from>
    <xdr:ext cx="534377" cy="259045"/>
    <xdr:sp macro="" textlink="">
      <xdr:nvSpPr>
        <xdr:cNvPr id="468" name="土木費平均値テキスト"/>
        <xdr:cNvSpPr txBox="1"/>
      </xdr:nvSpPr>
      <xdr:spPr>
        <a:xfrm>
          <a:off x="10528300" y="169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xdr:cNvSpPr/>
      </xdr:nvSpPr>
      <xdr:spPr>
        <a:xfrm>
          <a:off x="10426700" y="169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53161</xdr:rowOff>
    </xdr:from>
    <xdr:to>
      <xdr:col>50</xdr:col>
      <xdr:colOff>114300</xdr:colOff>
      <xdr:row>99</xdr:row>
      <xdr:rowOff>58720</xdr:rowOff>
    </xdr:to>
    <xdr:cxnSp macro="">
      <xdr:nvCxnSpPr>
        <xdr:cNvPr id="470" name="直線コネクタ 469"/>
        <xdr:cNvCxnSpPr/>
      </xdr:nvCxnSpPr>
      <xdr:spPr>
        <a:xfrm flipV="1">
          <a:off x="8750300" y="17026711"/>
          <a:ext cx="889000" cy="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xdr:cNvSpPr/>
      </xdr:nvSpPr>
      <xdr:spPr>
        <a:xfrm>
          <a:off x="9588500" y="1699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112022</xdr:rowOff>
    </xdr:from>
    <xdr:ext cx="534377" cy="259045"/>
    <xdr:sp macro="" textlink="">
      <xdr:nvSpPr>
        <xdr:cNvPr id="472" name="テキスト ボックス 471"/>
        <xdr:cNvSpPr txBox="1"/>
      </xdr:nvSpPr>
      <xdr:spPr>
        <a:xfrm>
          <a:off x="9372111" y="1708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54964</xdr:rowOff>
    </xdr:from>
    <xdr:to>
      <xdr:col>45</xdr:col>
      <xdr:colOff>177800</xdr:colOff>
      <xdr:row>99</xdr:row>
      <xdr:rowOff>58720</xdr:rowOff>
    </xdr:to>
    <xdr:cxnSp macro="">
      <xdr:nvCxnSpPr>
        <xdr:cNvPr id="473" name="直線コネクタ 472"/>
        <xdr:cNvCxnSpPr/>
      </xdr:nvCxnSpPr>
      <xdr:spPr>
        <a:xfrm>
          <a:off x="7861300" y="17028514"/>
          <a:ext cx="8890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4" name="フローチャート: 判断 473"/>
        <xdr:cNvSpPr/>
      </xdr:nvSpPr>
      <xdr:spPr>
        <a:xfrm>
          <a:off x="8699500" y="169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111476</xdr:rowOff>
    </xdr:from>
    <xdr:ext cx="534377" cy="259045"/>
    <xdr:sp macro="" textlink="">
      <xdr:nvSpPr>
        <xdr:cNvPr id="475" name="テキスト ボックス 474"/>
        <xdr:cNvSpPr txBox="1"/>
      </xdr:nvSpPr>
      <xdr:spPr>
        <a:xfrm>
          <a:off x="8483111" y="170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54964</xdr:rowOff>
    </xdr:from>
    <xdr:to>
      <xdr:col>41</xdr:col>
      <xdr:colOff>50800</xdr:colOff>
      <xdr:row>99</xdr:row>
      <xdr:rowOff>63128</xdr:rowOff>
    </xdr:to>
    <xdr:cxnSp macro="">
      <xdr:nvCxnSpPr>
        <xdr:cNvPr id="476" name="直線コネクタ 475"/>
        <xdr:cNvCxnSpPr/>
      </xdr:nvCxnSpPr>
      <xdr:spPr>
        <a:xfrm flipV="1">
          <a:off x="6972300" y="1702851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23692</xdr:rowOff>
    </xdr:from>
    <xdr:to>
      <xdr:col>41</xdr:col>
      <xdr:colOff>101600</xdr:colOff>
      <xdr:row>99</xdr:row>
      <xdr:rowOff>125292</xdr:rowOff>
    </xdr:to>
    <xdr:sp macro="" textlink="">
      <xdr:nvSpPr>
        <xdr:cNvPr id="477" name="フローチャート: 判断 476"/>
        <xdr:cNvSpPr/>
      </xdr:nvSpPr>
      <xdr:spPr>
        <a:xfrm>
          <a:off x="7810500" y="16997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116419</xdr:rowOff>
    </xdr:from>
    <xdr:ext cx="534377" cy="259045"/>
    <xdr:sp macro="" textlink="">
      <xdr:nvSpPr>
        <xdr:cNvPr id="478" name="テキスト ボックス 477"/>
        <xdr:cNvSpPr txBox="1"/>
      </xdr:nvSpPr>
      <xdr:spPr>
        <a:xfrm>
          <a:off x="7594111" y="1708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23392</xdr:rowOff>
    </xdr:from>
    <xdr:to>
      <xdr:col>36</xdr:col>
      <xdr:colOff>165100</xdr:colOff>
      <xdr:row>99</xdr:row>
      <xdr:rowOff>124992</xdr:rowOff>
    </xdr:to>
    <xdr:sp macro="" textlink="">
      <xdr:nvSpPr>
        <xdr:cNvPr id="479" name="フローチャート: 判断 478"/>
        <xdr:cNvSpPr/>
      </xdr:nvSpPr>
      <xdr:spPr>
        <a:xfrm>
          <a:off x="6921500" y="16996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116119</xdr:rowOff>
    </xdr:from>
    <xdr:ext cx="534377" cy="259045"/>
    <xdr:sp macro="" textlink="">
      <xdr:nvSpPr>
        <xdr:cNvPr id="480" name="テキスト ボックス 479"/>
        <xdr:cNvSpPr txBox="1"/>
      </xdr:nvSpPr>
      <xdr:spPr>
        <a:xfrm>
          <a:off x="6705111" y="1708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160370</xdr:rowOff>
    </xdr:from>
    <xdr:to>
      <xdr:col>55</xdr:col>
      <xdr:colOff>50800</xdr:colOff>
      <xdr:row>99</xdr:row>
      <xdr:rowOff>90520</xdr:rowOff>
    </xdr:to>
    <xdr:sp macro="" textlink="">
      <xdr:nvSpPr>
        <xdr:cNvPr id="486" name="楕円 485"/>
        <xdr:cNvSpPr/>
      </xdr:nvSpPr>
      <xdr:spPr>
        <a:xfrm>
          <a:off x="10426700" y="169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119747</xdr:rowOff>
    </xdr:from>
    <xdr:ext cx="599010" cy="259045"/>
    <xdr:sp macro="" textlink="">
      <xdr:nvSpPr>
        <xdr:cNvPr id="487" name="土木費該当値テキスト"/>
        <xdr:cNvSpPr txBox="1"/>
      </xdr:nvSpPr>
      <xdr:spPr>
        <a:xfrm>
          <a:off x="10528300" y="1675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2361</xdr:rowOff>
    </xdr:from>
    <xdr:to>
      <xdr:col>50</xdr:col>
      <xdr:colOff>165100</xdr:colOff>
      <xdr:row>99</xdr:row>
      <xdr:rowOff>103961</xdr:rowOff>
    </xdr:to>
    <xdr:sp macro="" textlink="">
      <xdr:nvSpPr>
        <xdr:cNvPr id="488" name="楕円 487"/>
        <xdr:cNvSpPr/>
      </xdr:nvSpPr>
      <xdr:spPr>
        <a:xfrm>
          <a:off x="9588500" y="169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120488</xdr:rowOff>
    </xdr:from>
    <xdr:ext cx="599010" cy="259045"/>
    <xdr:sp macro="" textlink="">
      <xdr:nvSpPr>
        <xdr:cNvPr id="489" name="テキスト ボックス 488"/>
        <xdr:cNvSpPr txBox="1"/>
      </xdr:nvSpPr>
      <xdr:spPr>
        <a:xfrm>
          <a:off x="9339795" y="1675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7920</xdr:rowOff>
    </xdr:from>
    <xdr:to>
      <xdr:col>46</xdr:col>
      <xdr:colOff>38100</xdr:colOff>
      <xdr:row>99</xdr:row>
      <xdr:rowOff>109520</xdr:rowOff>
    </xdr:to>
    <xdr:sp macro="" textlink="">
      <xdr:nvSpPr>
        <xdr:cNvPr id="490" name="楕円 489"/>
        <xdr:cNvSpPr/>
      </xdr:nvSpPr>
      <xdr:spPr>
        <a:xfrm>
          <a:off x="8699500" y="169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126047</xdr:rowOff>
    </xdr:from>
    <xdr:ext cx="599010" cy="259045"/>
    <xdr:sp macro="" textlink="">
      <xdr:nvSpPr>
        <xdr:cNvPr id="491" name="テキスト ボックス 490"/>
        <xdr:cNvSpPr txBox="1"/>
      </xdr:nvSpPr>
      <xdr:spPr>
        <a:xfrm>
          <a:off x="8450795" y="16756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4164</xdr:rowOff>
    </xdr:from>
    <xdr:to>
      <xdr:col>41</xdr:col>
      <xdr:colOff>101600</xdr:colOff>
      <xdr:row>99</xdr:row>
      <xdr:rowOff>105764</xdr:rowOff>
    </xdr:to>
    <xdr:sp macro="" textlink="">
      <xdr:nvSpPr>
        <xdr:cNvPr id="492" name="楕円 491"/>
        <xdr:cNvSpPr/>
      </xdr:nvSpPr>
      <xdr:spPr>
        <a:xfrm>
          <a:off x="7810500" y="1697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122291</xdr:rowOff>
    </xdr:from>
    <xdr:ext cx="599010" cy="259045"/>
    <xdr:sp macro="" textlink="">
      <xdr:nvSpPr>
        <xdr:cNvPr id="493" name="テキスト ボックス 492"/>
        <xdr:cNvSpPr txBox="1"/>
      </xdr:nvSpPr>
      <xdr:spPr>
        <a:xfrm>
          <a:off x="7561795" y="1675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12328</xdr:rowOff>
    </xdr:from>
    <xdr:to>
      <xdr:col>36</xdr:col>
      <xdr:colOff>165100</xdr:colOff>
      <xdr:row>99</xdr:row>
      <xdr:rowOff>113928</xdr:rowOff>
    </xdr:to>
    <xdr:sp macro="" textlink="">
      <xdr:nvSpPr>
        <xdr:cNvPr id="494" name="楕円 493"/>
        <xdr:cNvSpPr/>
      </xdr:nvSpPr>
      <xdr:spPr>
        <a:xfrm>
          <a:off x="6921500" y="1698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130455</xdr:rowOff>
    </xdr:from>
    <xdr:ext cx="599010" cy="259045"/>
    <xdr:sp macro="" textlink="">
      <xdr:nvSpPr>
        <xdr:cNvPr id="495" name="テキスト ボックス 494"/>
        <xdr:cNvSpPr txBox="1"/>
      </xdr:nvSpPr>
      <xdr:spPr>
        <a:xfrm>
          <a:off x="6672795" y="16761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xdr:cNvCxnSpPr/>
      </xdr:nvCxnSpPr>
      <xdr:spPr>
        <a:xfrm flipV="1">
          <a:off x="16317595" y="5070667"/>
          <a:ext cx="1269" cy="1558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xdr:cNvSpPr txBox="1"/>
      </xdr:nvSpPr>
      <xdr:spPr>
        <a:xfrm>
          <a:off x="16370300" y="663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xdr:cNvCxnSpPr/>
      </xdr:nvCxnSpPr>
      <xdr:spPr>
        <a:xfrm>
          <a:off x="16230600" y="66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xdr:cNvSpPr txBox="1"/>
      </xdr:nvSpPr>
      <xdr:spPr>
        <a:xfrm>
          <a:off x="16370300" y="484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xdr:cNvCxnSpPr/>
      </xdr:nvCxnSpPr>
      <xdr:spPr>
        <a:xfrm>
          <a:off x="16230600" y="50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96582</xdr:rowOff>
    </xdr:from>
    <xdr:to>
      <xdr:col>85</xdr:col>
      <xdr:colOff>127000</xdr:colOff>
      <xdr:row>37</xdr:row>
      <xdr:rowOff>93261</xdr:rowOff>
    </xdr:to>
    <xdr:cxnSp macro="">
      <xdr:nvCxnSpPr>
        <xdr:cNvPr id="526" name="直線コネクタ 525"/>
        <xdr:cNvCxnSpPr/>
      </xdr:nvCxnSpPr>
      <xdr:spPr>
        <a:xfrm>
          <a:off x="15481300" y="5925882"/>
          <a:ext cx="838200" cy="51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7" name="消防費平均値テキスト"/>
        <xdr:cNvSpPr txBox="1"/>
      </xdr:nvSpPr>
      <xdr:spPr>
        <a:xfrm>
          <a:off x="16370300" y="6224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xdr:cNvSpPr/>
      </xdr:nvSpPr>
      <xdr:spPr>
        <a:xfrm>
          <a:off x="16268700" y="63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96582</xdr:rowOff>
    </xdr:from>
    <xdr:to>
      <xdr:col>81</xdr:col>
      <xdr:colOff>50800</xdr:colOff>
      <xdr:row>37</xdr:row>
      <xdr:rowOff>145317</xdr:rowOff>
    </xdr:to>
    <xdr:cxnSp macro="">
      <xdr:nvCxnSpPr>
        <xdr:cNvPr id="529" name="直線コネクタ 528"/>
        <xdr:cNvCxnSpPr/>
      </xdr:nvCxnSpPr>
      <xdr:spPr>
        <a:xfrm flipV="1">
          <a:off x="14592300" y="5925882"/>
          <a:ext cx="889000" cy="56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xdr:cNvSpPr/>
      </xdr:nvSpPr>
      <xdr:spPr>
        <a:xfrm>
          <a:off x="15430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87672</xdr:rowOff>
    </xdr:from>
    <xdr:ext cx="534377" cy="259045"/>
    <xdr:sp macro="" textlink="">
      <xdr:nvSpPr>
        <xdr:cNvPr id="531" name="テキスト ボックス 530"/>
        <xdr:cNvSpPr txBox="1"/>
      </xdr:nvSpPr>
      <xdr:spPr>
        <a:xfrm>
          <a:off x="15214111" y="643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145317</xdr:rowOff>
    </xdr:from>
    <xdr:to>
      <xdr:col>76</xdr:col>
      <xdr:colOff>114300</xdr:colOff>
      <xdr:row>37</xdr:row>
      <xdr:rowOff>151750</xdr:rowOff>
    </xdr:to>
    <xdr:cxnSp macro="">
      <xdr:nvCxnSpPr>
        <xdr:cNvPr id="532" name="直線コネクタ 531"/>
        <xdr:cNvCxnSpPr/>
      </xdr:nvCxnSpPr>
      <xdr:spPr>
        <a:xfrm flipV="1">
          <a:off x="13703300" y="6488967"/>
          <a:ext cx="889000" cy="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3" name="フローチャート: 判断 532"/>
        <xdr:cNvSpPr/>
      </xdr:nvSpPr>
      <xdr:spPr>
        <a:xfrm>
          <a:off x="14541500" y="639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167468</xdr:rowOff>
    </xdr:from>
    <xdr:ext cx="534377" cy="259045"/>
    <xdr:sp macro="" textlink="">
      <xdr:nvSpPr>
        <xdr:cNvPr id="534" name="テキスト ボックス 533"/>
        <xdr:cNvSpPr txBox="1"/>
      </xdr:nvSpPr>
      <xdr:spPr>
        <a:xfrm>
          <a:off x="14325111" y="616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99042</xdr:rowOff>
    </xdr:from>
    <xdr:to>
      <xdr:col>71</xdr:col>
      <xdr:colOff>177800</xdr:colOff>
      <xdr:row>37</xdr:row>
      <xdr:rowOff>151750</xdr:rowOff>
    </xdr:to>
    <xdr:cxnSp macro="">
      <xdr:nvCxnSpPr>
        <xdr:cNvPr id="535" name="直線コネクタ 534"/>
        <xdr:cNvCxnSpPr/>
      </xdr:nvCxnSpPr>
      <xdr:spPr>
        <a:xfrm>
          <a:off x="12814300" y="6442692"/>
          <a:ext cx="889000" cy="5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23793</xdr:rowOff>
    </xdr:from>
    <xdr:to>
      <xdr:col>72</xdr:col>
      <xdr:colOff>38100</xdr:colOff>
      <xdr:row>37</xdr:row>
      <xdr:rowOff>125393</xdr:rowOff>
    </xdr:to>
    <xdr:sp macro="" textlink="">
      <xdr:nvSpPr>
        <xdr:cNvPr id="536" name="フローチャート: 判断 535"/>
        <xdr:cNvSpPr/>
      </xdr:nvSpPr>
      <xdr:spPr>
        <a:xfrm>
          <a:off x="13652500" y="636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141920</xdr:rowOff>
    </xdr:from>
    <xdr:ext cx="534377" cy="259045"/>
    <xdr:sp macro="" textlink="">
      <xdr:nvSpPr>
        <xdr:cNvPr id="537" name="テキスト ボックス 536"/>
        <xdr:cNvSpPr txBox="1"/>
      </xdr:nvSpPr>
      <xdr:spPr>
        <a:xfrm>
          <a:off x="13436111" y="614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32751</xdr:rowOff>
    </xdr:from>
    <xdr:to>
      <xdr:col>67</xdr:col>
      <xdr:colOff>101600</xdr:colOff>
      <xdr:row>37</xdr:row>
      <xdr:rowOff>134351</xdr:rowOff>
    </xdr:to>
    <xdr:sp macro="" textlink="">
      <xdr:nvSpPr>
        <xdr:cNvPr id="538" name="フローチャート: 判断 537"/>
        <xdr:cNvSpPr/>
      </xdr:nvSpPr>
      <xdr:spPr>
        <a:xfrm>
          <a:off x="12763500" y="637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150878</xdr:rowOff>
    </xdr:from>
    <xdr:ext cx="534377" cy="259045"/>
    <xdr:sp macro="" textlink="">
      <xdr:nvSpPr>
        <xdr:cNvPr id="539" name="テキスト ボックス 538"/>
        <xdr:cNvSpPr txBox="1"/>
      </xdr:nvSpPr>
      <xdr:spPr>
        <a:xfrm>
          <a:off x="12547111" y="615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42461</xdr:rowOff>
    </xdr:from>
    <xdr:to>
      <xdr:col>85</xdr:col>
      <xdr:colOff>177800</xdr:colOff>
      <xdr:row>37</xdr:row>
      <xdr:rowOff>144061</xdr:rowOff>
    </xdr:to>
    <xdr:sp macro="" textlink="">
      <xdr:nvSpPr>
        <xdr:cNvPr id="545" name="楕円 544"/>
        <xdr:cNvSpPr/>
      </xdr:nvSpPr>
      <xdr:spPr>
        <a:xfrm>
          <a:off x="16268700" y="638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20888</xdr:rowOff>
    </xdr:from>
    <xdr:ext cx="534377" cy="259045"/>
    <xdr:sp macro="" textlink="">
      <xdr:nvSpPr>
        <xdr:cNvPr id="546" name="消防費該当値テキスト"/>
        <xdr:cNvSpPr txBox="1"/>
      </xdr:nvSpPr>
      <xdr:spPr>
        <a:xfrm>
          <a:off x="16370300" y="636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45782</xdr:rowOff>
    </xdr:from>
    <xdr:to>
      <xdr:col>81</xdr:col>
      <xdr:colOff>101600</xdr:colOff>
      <xdr:row>34</xdr:row>
      <xdr:rowOff>147382</xdr:rowOff>
    </xdr:to>
    <xdr:sp macro="" textlink="">
      <xdr:nvSpPr>
        <xdr:cNvPr id="547" name="楕円 546"/>
        <xdr:cNvSpPr/>
      </xdr:nvSpPr>
      <xdr:spPr>
        <a:xfrm>
          <a:off x="15430500" y="587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163909</xdr:rowOff>
    </xdr:from>
    <xdr:ext cx="534377" cy="259045"/>
    <xdr:sp macro="" textlink="">
      <xdr:nvSpPr>
        <xdr:cNvPr id="548" name="テキスト ボックス 547"/>
        <xdr:cNvSpPr txBox="1"/>
      </xdr:nvSpPr>
      <xdr:spPr>
        <a:xfrm>
          <a:off x="15214111" y="565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94517</xdr:rowOff>
    </xdr:from>
    <xdr:to>
      <xdr:col>76</xdr:col>
      <xdr:colOff>165100</xdr:colOff>
      <xdr:row>38</xdr:row>
      <xdr:rowOff>24667</xdr:rowOff>
    </xdr:to>
    <xdr:sp macro="" textlink="">
      <xdr:nvSpPr>
        <xdr:cNvPr id="549" name="楕円 548"/>
        <xdr:cNvSpPr/>
      </xdr:nvSpPr>
      <xdr:spPr>
        <a:xfrm>
          <a:off x="14541500" y="643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15794</xdr:rowOff>
    </xdr:from>
    <xdr:ext cx="534377" cy="259045"/>
    <xdr:sp macro="" textlink="">
      <xdr:nvSpPr>
        <xdr:cNvPr id="550" name="テキスト ボックス 549"/>
        <xdr:cNvSpPr txBox="1"/>
      </xdr:nvSpPr>
      <xdr:spPr>
        <a:xfrm>
          <a:off x="14325111" y="653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100950</xdr:rowOff>
    </xdr:from>
    <xdr:to>
      <xdr:col>72</xdr:col>
      <xdr:colOff>38100</xdr:colOff>
      <xdr:row>38</xdr:row>
      <xdr:rowOff>31100</xdr:rowOff>
    </xdr:to>
    <xdr:sp macro="" textlink="">
      <xdr:nvSpPr>
        <xdr:cNvPr id="551" name="楕円 550"/>
        <xdr:cNvSpPr/>
      </xdr:nvSpPr>
      <xdr:spPr>
        <a:xfrm>
          <a:off x="13652500" y="644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22227</xdr:rowOff>
    </xdr:from>
    <xdr:ext cx="534377" cy="259045"/>
    <xdr:sp macro="" textlink="">
      <xdr:nvSpPr>
        <xdr:cNvPr id="552" name="テキスト ボックス 551"/>
        <xdr:cNvSpPr txBox="1"/>
      </xdr:nvSpPr>
      <xdr:spPr>
        <a:xfrm>
          <a:off x="13436111" y="653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48242</xdr:rowOff>
    </xdr:from>
    <xdr:to>
      <xdr:col>67</xdr:col>
      <xdr:colOff>101600</xdr:colOff>
      <xdr:row>37</xdr:row>
      <xdr:rowOff>149842</xdr:rowOff>
    </xdr:to>
    <xdr:sp macro="" textlink="">
      <xdr:nvSpPr>
        <xdr:cNvPr id="553" name="楕円 552"/>
        <xdr:cNvSpPr/>
      </xdr:nvSpPr>
      <xdr:spPr>
        <a:xfrm>
          <a:off x="12763500" y="639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140969</xdr:rowOff>
    </xdr:from>
    <xdr:ext cx="534377" cy="259045"/>
    <xdr:sp macro="" textlink="">
      <xdr:nvSpPr>
        <xdr:cNvPr id="554" name="テキスト ボックス 553"/>
        <xdr:cNvSpPr txBox="1"/>
      </xdr:nvSpPr>
      <xdr:spPr>
        <a:xfrm>
          <a:off x="12547111" y="648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xdr:cNvCxnSpPr/>
      </xdr:nvCxnSpPr>
      <xdr:spPr>
        <a:xfrm flipV="1">
          <a:off x="16317595" y="8633484"/>
          <a:ext cx="1269" cy="129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xdr:cNvSpPr txBox="1"/>
      </xdr:nvSpPr>
      <xdr:spPr>
        <a:xfrm>
          <a:off x="16370300" y="993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xdr:cNvCxnSpPr/>
      </xdr:nvCxnSpPr>
      <xdr:spPr>
        <a:xfrm>
          <a:off x="16230600" y="992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xdr:cNvSpPr txBox="1"/>
      </xdr:nvSpPr>
      <xdr:spPr>
        <a:xfrm>
          <a:off x="16370300" y="840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xdr:cNvCxnSpPr/>
      </xdr:nvCxnSpPr>
      <xdr:spPr>
        <a:xfrm>
          <a:off x="16230600" y="8633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35070</xdr:rowOff>
    </xdr:from>
    <xdr:to>
      <xdr:col>85</xdr:col>
      <xdr:colOff>127000</xdr:colOff>
      <xdr:row>55</xdr:row>
      <xdr:rowOff>2897</xdr:rowOff>
    </xdr:to>
    <xdr:cxnSp macro="">
      <xdr:nvCxnSpPr>
        <xdr:cNvPr id="581" name="直線コネクタ 580"/>
        <xdr:cNvCxnSpPr/>
      </xdr:nvCxnSpPr>
      <xdr:spPr>
        <a:xfrm>
          <a:off x="15481300" y="9293370"/>
          <a:ext cx="838200" cy="13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78684</xdr:rowOff>
    </xdr:from>
    <xdr:ext cx="534377" cy="259045"/>
    <xdr:sp macro="" textlink="">
      <xdr:nvSpPr>
        <xdr:cNvPr id="582" name="教育費平均値テキスト"/>
        <xdr:cNvSpPr txBox="1"/>
      </xdr:nvSpPr>
      <xdr:spPr>
        <a:xfrm>
          <a:off x="16370300" y="9679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xdr:cNvSpPr/>
      </xdr:nvSpPr>
      <xdr:spPr>
        <a:xfrm>
          <a:off x="162687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35070</xdr:rowOff>
    </xdr:from>
    <xdr:to>
      <xdr:col>81</xdr:col>
      <xdr:colOff>50800</xdr:colOff>
      <xdr:row>56</xdr:row>
      <xdr:rowOff>94483</xdr:rowOff>
    </xdr:to>
    <xdr:cxnSp macro="">
      <xdr:nvCxnSpPr>
        <xdr:cNvPr id="584" name="直線コネクタ 583"/>
        <xdr:cNvCxnSpPr/>
      </xdr:nvCxnSpPr>
      <xdr:spPr>
        <a:xfrm flipV="1">
          <a:off x="14592300" y="9293370"/>
          <a:ext cx="889000" cy="40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xdr:cNvSpPr/>
      </xdr:nvSpPr>
      <xdr:spPr>
        <a:xfrm>
          <a:off x="15430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166581</xdr:rowOff>
    </xdr:from>
    <xdr:ext cx="534377" cy="259045"/>
    <xdr:sp macro="" textlink="">
      <xdr:nvSpPr>
        <xdr:cNvPr id="586" name="テキスト ボックス 585"/>
        <xdr:cNvSpPr txBox="1"/>
      </xdr:nvSpPr>
      <xdr:spPr>
        <a:xfrm>
          <a:off x="15214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94483</xdr:rowOff>
    </xdr:from>
    <xdr:to>
      <xdr:col>76</xdr:col>
      <xdr:colOff>114300</xdr:colOff>
      <xdr:row>56</xdr:row>
      <xdr:rowOff>161454</xdr:rowOff>
    </xdr:to>
    <xdr:cxnSp macro="">
      <xdr:nvCxnSpPr>
        <xdr:cNvPr id="587" name="直線コネクタ 586"/>
        <xdr:cNvCxnSpPr/>
      </xdr:nvCxnSpPr>
      <xdr:spPr>
        <a:xfrm flipV="1">
          <a:off x="13703300" y="9695683"/>
          <a:ext cx="889000" cy="6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88" name="フローチャート: 判断 587"/>
        <xdr:cNvSpPr/>
      </xdr:nvSpPr>
      <xdr:spPr>
        <a:xfrm>
          <a:off x="14541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19325</xdr:rowOff>
    </xdr:from>
    <xdr:ext cx="534377" cy="259045"/>
    <xdr:sp macro="" textlink="">
      <xdr:nvSpPr>
        <xdr:cNvPr id="589" name="テキスト ボックス 588"/>
        <xdr:cNvSpPr txBox="1"/>
      </xdr:nvSpPr>
      <xdr:spPr>
        <a:xfrm>
          <a:off x="14325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161454</xdr:rowOff>
    </xdr:from>
    <xdr:to>
      <xdr:col>71</xdr:col>
      <xdr:colOff>177800</xdr:colOff>
      <xdr:row>57</xdr:row>
      <xdr:rowOff>1384</xdr:rowOff>
    </xdr:to>
    <xdr:cxnSp macro="">
      <xdr:nvCxnSpPr>
        <xdr:cNvPr id="590" name="直線コネクタ 589"/>
        <xdr:cNvCxnSpPr/>
      </xdr:nvCxnSpPr>
      <xdr:spPr>
        <a:xfrm flipV="1">
          <a:off x="12814300" y="9762654"/>
          <a:ext cx="889000" cy="11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90377</xdr:rowOff>
    </xdr:from>
    <xdr:to>
      <xdr:col>72</xdr:col>
      <xdr:colOff>38100</xdr:colOff>
      <xdr:row>57</xdr:row>
      <xdr:rowOff>20527</xdr:rowOff>
    </xdr:to>
    <xdr:sp macro="" textlink="">
      <xdr:nvSpPr>
        <xdr:cNvPr id="591" name="フローチャート: 判断 590"/>
        <xdr:cNvSpPr/>
      </xdr:nvSpPr>
      <xdr:spPr>
        <a:xfrm>
          <a:off x="13652500" y="9691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37054</xdr:rowOff>
    </xdr:from>
    <xdr:ext cx="534377" cy="259045"/>
    <xdr:sp macro="" textlink="">
      <xdr:nvSpPr>
        <xdr:cNvPr id="592" name="テキスト ボックス 591"/>
        <xdr:cNvSpPr txBox="1"/>
      </xdr:nvSpPr>
      <xdr:spPr>
        <a:xfrm>
          <a:off x="13436111" y="946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100509</xdr:rowOff>
    </xdr:from>
    <xdr:to>
      <xdr:col>67</xdr:col>
      <xdr:colOff>101600</xdr:colOff>
      <xdr:row>57</xdr:row>
      <xdr:rowOff>30659</xdr:rowOff>
    </xdr:to>
    <xdr:sp macro="" textlink="">
      <xdr:nvSpPr>
        <xdr:cNvPr id="593" name="フローチャート: 判断 592"/>
        <xdr:cNvSpPr/>
      </xdr:nvSpPr>
      <xdr:spPr>
        <a:xfrm>
          <a:off x="12763500" y="9701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47186</xdr:rowOff>
    </xdr:from>
    <xdr:ext cx="534377" cy="259045"/>
    <xdr:sp macro="" textlink="">
      <xdr:nvSpPr>
        <xdr:cNvPr id="594" name="テキスト ボックス 593"/>
        <xdr:cNvSpPr txBox="1"/>
      </xdr:nvSpPr>
      <xdr:spPr>
        <a:xfrm>
          <a:off x="12547111" y="947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123547</xdr:rowOff>
    </xdr:from>
    <xdr:to>
      <xdr:col>85</xdr:col>
      <xdr:colOff>177800</xdr:colOff>
      <xdr:row>55</xdr:row>
      <xdr:rowOff>53697</xdr:rowOff>
    </xdr:to>
    <xdr:sp macro="" textlink="">
      <xdr:nvSpPr>
        <xdr:cNvPr id="600" name="楕円 599"/>
        <xdr:cNvSpPr/>
      </xdr:nvSpPr>
      <xdr:spPr>
        <a:xfrm>
          <a:off x="16268700" y="938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146424</xdr:rowOff>
    </xdr:from>
    <xdr:ext cx="599010" cy="259045"/>
    <xdr:sp macro="" textlink="">
      <xdr:nvSpPr>
        <xdr:cNvPr id="601" name="教育費該当値テキスト"/>
        <xdr:cNvSpPr txBox="1"/>
      </xdr:nvSpPr>
      <xdr:spPr>
        <a:xfrm>
          <a:off x="16370300" y="9233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155720</xdr:rowOff>
    </xdr:from>
    <xdr:to>
      <xdr:col>81</xdr:col>
      <xdr:colOff>101600</xdr:colOff>
      <xdr:row>54</xdr:row>
      <xdr:rowOff>85870</xdr:rowOff>
    </xdr:to>
    <xdr:sp macro="" textlink="">
      <xdr:nvSpPr>
        <xdr:cNvPr id="602" name="楕円 601"/>
        <xdr:cNvSpPr/>
      </xdr:nvSpPr>
      <xdr:spPr>
        <a:xfrm>
          <a:off x="15430500" y="92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102397</xdr:rowOff>
    </xdr:from>
    <xdr:ext cx="599010" cy="259045"/>
    <xdr:sp macro="" textlink="">
      <xdr:nvSpPr>
        <xdr:cNvPr id="603" name="テキスト ボックス 602"/>
        <xdr:cNvSpPr txBox="1"/>
      </xdr:nvSpPr>
      <xdr:spPr>
        <a:xfrm>
          <a:off x="15181795" y="9017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43683</xdr:rowOff>
    </xdr:from>
    <xdr:to>
      <xdr:col>76</xdr:col>
      <xdr:colOff>165100</xdr:colOff>
      <xdr:row>56</xdr:row>
      <xdr:rowOff>145283</xdr:rowOff>
    </xdr:to>
    <xdr:sp macro="" textlink="">
      <xdr:nvSpPr>
        <xdr:cNvPr id="604" name="楕円 603"/>
        <xdr:cNvSpPr/>
      </xdr:nvSpPr>
      <xdr:spPr>
        <a:xfrm>
          <a:off x="14541500" y="96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161810</xdr:rowOff>
    </xdr:from>
    <xdr:ext cx="534377" cy="259045"/>
    <xdr:sp macro="" textlink="">
      <xdr:nvSpPr>
        <xdr:cNvPr id="605" name="テキスト ボックス 604"/>
        <xdr:cNvSpPr txBox="1"/>
      </xdr:nvSpPr>
      <xdr:spPr>
        <a:xfrm>
          <a:off x="14325111" y="942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110654</xdr:rowOff>
    </xdr:from>
    <xdr:to>
      <xdr:col>72</xdr:col>
      <xdr:colOff>38100</xdr:colOff>
      <xdr:row>57</xdr:row>
      <xdr:rowOff>40804</xdr:rowOff>
    </xdr:to>
    <xdr:sp macro="" textlink="">
      <xdr:nvSpPr>
        <xdr:cNvPr id="606" name="楕円 605"/>
        <xdr:cNvSpPr/>
      </xdr:nvSpPr>
      <xdr:spPr>
        <a:xfrm>
          <a:off x="13652500" y="971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31931</xdr:rowOff>
    </xdr:from>
    <xdr:ext cx="534377" cy="259045"/>
    <xdr:sp macro="" textlink="">
      <xdr:nvSpPr>
        <xdr:cNvPr id="607" name="テキスト ボックス 606"/>
        <xdr:cNvSpPr txBox="1"/>
      </xdr:nvSpPr>
      <xdr:spPr>
        <a:xfrm>
          <a:off x="13436111" y="980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122034</xdr:rowOff>
    </xdr:from>
    <xdr:to>
      <xdr:col>67</xdr:col>
      <xdr:colOff>101600</xdr:colOff>
      <xdr:row>57</xdr:row>
      <xdr:rowOff>52184</xdr:rowOff>
    </xdr:to>
    <xdr:sp macro="" textlink="">
      <xdr:nvSpPr>
        <xdr:cNvPr id="608" name="楕円 607"/>
        <xdr:cNvSpPr/>
      </xdr:nvSpPr>
      <xdr:spPr>
        <a:xfrm>
          <a:off x="12763500" y="972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43311</xdr:rowOff>
    </xdr:from>
    <xdr:ext cx="534377" cy="259045"/>
    <xdr:sp macro="" textlink="">
      <xdr:nvSpPr>
        <xdr:cNvPr id="609" name="テキスト ボックス 608"/>
        <xdr:cNvSpPr txBox="1"/>
      </xdr:nvSpPr>
      <xdr:spPr>
        <a:xfrm>
          <a:off x="12547111" y="981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xdr:cNvCxnSpPr/>
      </xdr:nvCxnSpPr>
      <xdr:spPr>
        <a:xfrm flipV="1">
          <a:off x="16317595" y="12294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xdr:cNvSpPr txBox="1"/>
      </xdr:nvSpPr>
      <xdr:spPr>
        <a:xfrm>
          <a:off x="16370300" y="13625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xdr:cNvSpPr txBox="1"/>
      </xdr:nvSpPr>
      <xdr:spPr>
        <a:xfrm>
          <a:off x="16370300" y="1207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xdr:cNvCxnSpPr/>
      </xdr:nvCxnSpPr>
      <xdr:spPr>
        <a:xfrm>
          <a:off x="16230600" y="122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34649</xdr:rowOff>
    </xdr:from>
    <xdr:to>
      <xdr:col>85</xdr:col>
      <xdr:colOff>127000</xdr:colOff>
      <xdr:row>79</xdr:row>
      <xdr:rowOff>36613</xdr:rowOff>
    </xdr:to>
    <xdr:cxnSp macro="">
      <xdr:nvCxnSpPr>
        <xdr:cNvPr id="638" name="直線コネクタ 637"/>
        <xdr:cNvCxnSpPr/>
      </xdr:nvCxnSpPr>
      <xdr:spPr>
        <a:xfrm>
          <a:off x="15481300" y="13579199"/>
          <a:ext cx="838200" cy="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xdr:cNvSpPr txBox="1"/>
      </xdr:nvSpPr>
      <xdr:spPr>
        <a:xfrm>
          <a:off x="16370300" y="13371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xdr:cNvSpPr/>
      </xdr:nvSpPr>
      <xdr:spPr>
        <a:xfrm>
          <a:off x="16268700" y="13519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143090</xdr:rowOff>
    </xdr:from>
    <xdr:to>
      <xdr:col>81</xdr:col>
      <xdr:colOff>50800</xdr:colOff>
      <xdr:row>79</xdr:row>
      <xdr:rowOff>34649</xdr:rowOff>
    </xdr:to>
    <xdr:cxnSp macro="">
      <xdr:nvCxnSpPr>
        <xdr:cNvPr id="641" name="直線コネクタ 640"/>
        <xdr:cNvCxnSpPr/>
      </xdr:nvCxnSpPr>
      <xdr:spPr>
        <a:xfrm>
          <a:off x="14592300" y="13516190"/>
          <a:ext cx="889000" cy="6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xdr:cNvSpPr/>
      </xdr:nvSpPr>
      <xdr:spPr>
        <a:xfrm>
          <a:off x="15430500" y="1352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xdr:cNvSpPr txBox="1"/>
      </xdr:nvSpPr>
      <xdr:spPr>
        <a:xfrm>
          <a:off x="15246428" y="1329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105180</xdr:rowOff>
    </xdr:from>
    <xdr:to>
      <xdr:col>76</xdr:col>
      <xdr:colOff>114300</xdr:colOff>
      <xdr:row>78</xdr:row>
      <xdr:rowOff>143090</xdr:rowOff>
    </xdr:to>
    <xdr:cxnSp macro="">
      <xdr:nvCxnSpPr>
        <xdr:cNvPr id="644" name="直線コネクタ 643"/>
        <xdr:cNvCxnSpPr/>
      </xdr:nvCxnSpPr>
      <xdr:spPr>
        <a:xfrm>
          <a:off x="13703300" y="13478280"/>
          <a:ext cx="889000" cy="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5" name="フローチャート: 判断 644"/>
        <xdr:cNvSpPr/>
      </xdr:nvSpPr>
      <xdr:spPr>
        <a:xfrm>
          <a:off x="14541500" y="135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74165</xdr:rowOff>
    </xdr:from>
    <xdr:ext cx="469744" cy="259045"/>
    <xdr:sp macro="" textlink="">
      <xdr:nvSpPr>
        <xdr:cNvPr id="646" name="テキスト ボックス 645"/>
        <xdr:cNvSpPr txBox="1"/>
      </xdr:nvSpPr>
      <xdr:spPr>
        <a:xfrm>
          <a:off x="14357428" y="136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105180</xdr:rowOff>
    </xdr:from>
    <xdr:to>
      <xdr:col>71</xdr:col>
      <xdr:colOff>177800</xdr:colOff>
      <xdr:row>78</xdr:row>
      <xdr:rowOff>130223</xdr:rowOff>
    </xdr:to>
    <xdr:cxnSp macro="">
      <xdr:nvCxnSpPr>
        <xdr:cNvPr id="647" name="直線コネクタ 646"/>
        <xdr:cNvCxnSpPr/>
      </xdr:nvCxnSpPr>
      <xdr:spPr>
        <a:xfrm flipV="1">
          <a:off x="12814300" y="13478280"/>
          <a:ext cx="889000" cy="2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141672</xdr:rowOff>
    </xdr:from>
    <xdr:to>
      <xdr:col>72</xdr:col>
      <xdr:colOff>38100</xdr:colOff>
      <xdr:row>79</xdr:row>
      <xdr:rowOff>71822</xdr:rowOff>
    </xdr:to>
    <xdr:sp macro="" textlink="">
      <xdr:nvSpPr>
        <xdr:cNvPr id="648" name="フローチャート: 判断 647"/>
        <xdr:cNvSpPr/>
      </xdr:nvSpPr>
      <xdr:spPr>
        <a:xfrm>
          <a:off x="13652500" y="1351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62949</xdr:rowOff>
    </xdr:from>
    <xdr:ext cx="534377" cy="259045"/>
    <xdr:sp macro="" textlink="">
      <xdr:nvSpPr>
        <xdr:cNvPr id="649" name="テキスト ボックス 648"/>
        <xdr:cNvSpPr txBox="1"/>
      </xdr:nvSpPr>
      <xdr:spPr>
        <a:xfrm>
          <a:off x="13436111" y="1360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147596</xdr:rowOff>
    </xdr:from>
    <xdr:to>
      <xdr:col>67</xdr:col>
      <xdr:colOff>101600</xdr:colOff>
      <xdr:row>79</xdr:row>
      <xdr:rowOff>77746</xdr:rowOff>
    </xdr:to>
    <xdr:sp macro="" textlink="">
      <xdr:nvSpPr>
        <xdr:cNvPr id="650" name="フローチャート: 判断 649"/>
        <xdr:cNvSpPr/>
      </xdr:nvSpPr>
      <xdr:spPr>
        <a:xfrm>
          <a:off x="12763500" y="1352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68873</xdr:rowOff>
    </xdr:from>
    <xdr:ext cx="469744" cy="259045"/>
    <xdr:sp macro="" textlink="">
      <xdr:nvSpPr>
        <xdr:cNvPr id="651" name="テキスト ボックス 650"/>
        <xdr:cNvSpPr txBox="1"/>
      </xdr:nvSpPr>
      <xdr:spPr>
        <a:xfrm>
          <a:off x="12579428" y="1361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157263</xdr:rowOff>
    </xdr:from>
    <xdr:to>
      <xdr:col>85</xdr:col>
      <xdr:colOff>177800</xdr:colOff>
      <xdr:row>79</xdr:row>
      <xdr:rowOff>87413</xdr:rowOff>
    </xdr:to>
    <xdr:sp macro="" textlink="">
      <xdr:nvSpPr>
        <xdr:cNvPr id="657" name="楕円 656"/>
        <xdr:cNvSpPr/>
      </xdr:nvSpPr>
      <xdr:spPr>
        <a:xfrm>
          <a:off x="16268700" y="1353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124978</xdr:rowOff>
    </xdr:from>
    <xdr:ext cx="469744" cy="259045"/>
    <xdr:sp macro="" textlink="">
      <xdr:nvSpPr>
        <xdr:cNvPr id="658" name="災害復旧費該当値テキスト"/>
        <xdr:cNvSpPr txBox="1"/>
      </xdr:nvSpPr>
      <xdr:spPr>
        <a:xfrm>
          <a:off x="16370300" y="1349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155299</xdr:rowOff>
    </xdr:from>
    <xdr:to>
      <xdr:col>81</xdr:col>
      <xdr:colOff>101600</xdr:colOff>
      <xdr:row>79</xdr:row>
      <xdr:rowOff>85449</xdr:rowOff>
    </xdr:to>
    <xdr:sp macro="" textlink="">
      <xdr:nvSpPr>
        <xdr:cNvPr id="659" name="楕円 658"/>
        <xdr:cNvSpPr/>
      </xdr:nvSpPr>
      <xdr:spPr>
        <a:xfrm>
          <a:off x="15430500" y="1352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76576</xdr:rowOff>
    </xdr:from>
    <xdr:ext cx="469744" cy="259045"/>
    <xdr:sp macro="" textlink="">
      <xdr:nvSpPr>
        <xdr:cNvPr id="660" name="テキスト ボックス 659"/>
        <xdr:cNvSpPr txBox="1"/>
      </xdr:nvSpPr>
      <xdr:spPr>
        <a:xfrm>
          <a:off x="15246428" y="1362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92290</xdr:rowOff>
    </xdr:from>
    <xdr:to>
      <xdr:col>76</xdr:col>
      <xdr:colOff>165100</xdr:colOff>
      <xdr:row>79</xdr:row>
      <xdr:rowOff>22440</xdr:rowOff>
    </xdr:to>
    <xdr:sp macro="" textlink="">
      <xdr:nvSpPr>
        <xdr:cNvPr id="661" name="楕円 660"/>
        <xdr:cNvSpPr/>
      </xdr:nvSpPr>
      <xdr:spPr>
        <a:xfrm>
          <a:off x="14541500" y="1346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38967</xdr:rowOff>
    </xdr:from>
    <xdr:ext cx="534377" cy="259045"/>
    <xdr:sp macro="" textlink="">
      <xdr:nvSpPr>
        <xdr:cNvPr id="662" name="テキスト ボックス 661"/>
        <xdr:cNvSpPr txBox="1"/>
      </xdr:nvSpPr>
      <xdr:spPr>
        <a:xfrm>
          <a:off x="14325111" y="1324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54380</xdr:rowOff>
    </xdr:from>
    <xdr:to>
      <xdr:col>72</xdr:col>
      <xdr:colOff>38100</xdr:colOff>
      <xdr:row>78</xdr:row>
      <xdr:rowOff>155980</xdr:rowOff>
    </xdr:to>
    <xdr:sp macro="" textlink="">
      <xdr:nvSpPr>
        <xdr:cNvPr id="663" name="楕円 662"/>
        <xdr:cNvSpPr/>
      </xdr:nvSpPr>
      <xdr:spPr>
        <a:xfrm>
          <a:off x="13652500" y="1342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1057</xdr:rowOff>
    </xdr:from>
    <xdr:ext cx="534377" cy="259045"/>
    <xdr:sp macro="" textlink="">
      <xdr:nvSpPr>
        <xdr:cNvPr id="664" name="テキスト ボックス 663"/>
        <xdr:cNvSpPr txBox="1"/>
      </xdr:nvSpPr>
      <xdr:spPr>
        <a:xfrm>
          <a:off x="13436111" y="1320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79423</xdr:rowOff>
    </xdr:from>
    <xdr:to>
      <xdr:col>67</xdr:col>
      <xdr:colOff>101600</xdr:colOff>
      <xdr:row>79</xdr:row>
      <xdr:rowOff>9573</xdr:rowOff>
    </xdr:to>
    <xdr:sp macro="" textlink="">
      <xdr:nvSpPr>
        <xdr:cNvPr id="665" name="楕円 664"/>
        <xdr:cNvSpPr/>
      </xdr:nvSpPr>
      <xdr:spPr>
        <a:xfrm>
          <a:off x="12763500" y="1345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26100</xdr:rowOff>
    </xdr:from>
    <xdr:ext cx="534377" cy="259045"/>
    <xdr:sp macro="" textlink="">
      <xdr:nvSpPr>
        <xdr:cNvPr id="666" name="テキスト ボックス 665"/>
        <xdr:cNvSpPr txBox="1"/>
      </xdr:nvSpPr>
      <xdr:spPr>
        <a:xfrm>
          <a:off x="12547111" y="132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xdr:cNvCxnSpPr/>
      </xdr:nvCxnSpPr>
      <xdr:spPr>
        <a:xfrm flipV="1">
          <a:off x="16317595" y="15821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xdr:cNvSpPr txBox="1"/>
      </xdr:nvSpPr>
      <xdr:spPr>
        <a:xfrm>
          <a:off x="16370300" y="1691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xdr:cNvCxnSpPr/>
      </xdr:nvCxnSpPr>
      <xdr:spPr>
        <a:xfrm>
          <a:off x="16230600" y="1691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xdr:cNvSpPr txBox="1"/>
      </xdr:nvSpPr>
      <xdr:spPr>
        <a:xfrm>
          <a:off x="16370300" y="1559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xdr:cNvCxnSpPr/>
      </xdr:nvCxnSpPr>
      <xdr:spPr>
        <a:xfrm>
          <a:off x="16230600" y="1582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155597</xdr:rowOff>
    </xdr:from>
    <xdr:to>
      <xdr:col>85</xdr:col>
      <xdr:colOff>127000</xdr:colOff>
      <xdr:row>96</xdr:row>
      <xdr:rowOff>18830</xdr:rowOff>
    </xdr:to>
    <xdr:cxnSp macro="">
      <xdr:nvCxnSpPr>
        <xdr:cNvPr id="693" name="直線コネクタ 692"/>
        <xdr:cNvCxnSpPr/>
      </xdr:nvCxnSpPr>
      <xdr:spPr>
        <a:xfrm flipV="1">
          <a:off x="15481300" y="16443347"/>
          <a:ext cx="8382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89881</xdr:rowOff>
    </xdr:from>
    <xdr:ext cx="534377" cy="259045"/>
    <xdr:sp macro="" textlink="">
      <xdr:nvSpPr>
        <xdr:cNvPr id="694" name="公債費平均値テキスト"/>
        <xdr:cNvSpPr txBox="1"/>
      </xdr:nvSpPr>
      <xdr:spPr>
        <a:xfrm>
          <a:off x="16370300" y="16549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xdr:cNvSpPr/>
      </xdr:nvSpPr>
      <xdr:spPr>
        <a:xfrm>
          <a:off x="162687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137021</xdr:rowOff>
    </xdr:from>
    <xdr:to>
      <xdr:col>81</xdr:col>
      <xdr:colOff>50800</xdr:colOff>
      <xdr:row>96</xdr:row>
      <xdr:rowOff>18830</xdr:rowOff>
    </xdr:to>
    <xdr:cxnSp macro="">
      <xdr:nvCxnSpPr>
        <xdr:cNvPr id="696" name="直線コネクタ 695"/>
        <xdr:cNvCxnSpPr/>
      </xdr:nvCxnSpPr>
      <xdr:spPr>
        <a:xfrm>
          <a:off x="14592300" y="16424771"/>
          <a:ext cx="889000" cy="5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xdr:cNvSpPr/>
      </xdr:nvSpPr>
      <xdr:spPr>
        <a:xfrm>
          <a:off x="15430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37481</xdr:rowOff>
    </xdr:from>
    <xdr:ext cx="534377" cy="259045"/>
    <xdr:sp macro="" textlink="">
      <xdr:nvSpPr>
        <xdr:cNvPr id="698" name="テキスト ボックス 697"/>
        <xdr:cNvSpPr txBox="1"/>
      </xdr:nvSpPr>
      <xdr:spPr>
        <a:xfrm>
          <a:off x="15214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130080</xdr:rowOff>
    </xdr:from>
    <xdr:to>
      <xdr:col>76</xdr:col>
      <xdr:colOff>114300</xdr:colOff>
      <xdr:row>95</xdr:row>
      <xdr:rowOff>137021</xdr:rowOff>
    </xdr:to>
    <xdr:cxnSp macro="">
      <xdr:nvCxnSpPr>
        <xdr:cNvPr id="699" name="直線コネクタ 698"/>
        <xdr:cNvCxnSpPr/>
      </xdr:nvCxnSpPr>
      <xdr:spPr>
        <a:xfrm>
          <a:off x="13703300" y="16417830"/>
          <a:ext cx="889000" cy="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0" name="フローチャート: 判断 699"/>
        <xdr:cNvSpPr/>
      </xdr:nvSpPr>
      <xdr:spPr>
        <a:xfrm>
          <a:off x="14541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40064</xdr:rowOff>
    </xdr:from>
    <xdr:ext cx="534377" cy="259045"/>
    <xdr:sp macro="" textlink="">
      <xdr:nvSpPr>
        <xdr:cNvPr id="701" name="テキスト ボックス 700"/>
        <xdr:cNvSpPr txBox="1"/>
      </xdr:nvSpPr>
      <xdr:spPr>
        <a:xfrm>
          <a:off x="14325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130080</xdr:rowOff>
    </xdr:from>
    <xdr:to>
      <xdr:col>71</xdr:col>
      <xdr:colOff>177800</xdr:colOff>
      <xdr:row>96</xdr:row>
      <xdr:rowOff>19341</xdr:rowOff>
    </xdr:to>
    <xdr:cxnSp macro="">
      <xdr:nvCxnSpPr>
        <xdr:cNvPr id="702" name="直線コネクタ 701"/>
        <xdr:cNvCxnSpPr/>
      </xdr:nvCxnSpPr>
      <xdr:spPr>
        <a:xfrm flipV="1">
          <a:off x="12814300" y="16417830"/>
          <a:ext cx="889000" cy="6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106352</xdr:rowOff>
    </xdr:from>
    <xdr:to>
      <xdr:col>72</xdr:col>
      <xdr:colOff>38100</xdr:colOff>
      <xdr:row>97</xdr:row>
      <xdr:rowOff>36502</xdr:rowOff>
    </xdr:to>
    <xdr:sp macro="" textlink="">
      <xdr:nvSpPr>
        <xdr:cNvPr id="703" name="フローチャート: 判断 702"/>
        <xdr:cNvSpPr/>
      </xdr:nvSpPr>
      <xdr:spPr>
        <a:xfrm>
          <a:off x="136525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27629</xdr:rowOff>
    </xdr:from>
    <xdr:ext cx="534377" cy="259045"/>
    <xdr:sp macro="" textlink="">
      <xdr:nvSpPr>
        <xdr:cNvPr id="704" name="テキスト ボックス 703"/>
        <xdr:cNvSpPr txBox="1"/>
      </xdr:nvSpPr>
      <xdr:spPr>
        <a:xfrm>
          <a:off x="13436111" y="1665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96106</xdr:rowOff>
    </xdr:from>
    <xdr:to>
      <xdr:col>67</xdr:col>
      <xdr:colOff>101600</xdr:colOff>
      <xdr:row>97</xdr:row>
      <xdr:rowOff>26256</xdr:rowOff>
    </xdr:to>
    <xdr:sp macro="" textlink="">
      <xdr:nvSpPr>
        <xdr:cNvPr id="705" name="フローチャート: 判断 704"/>
        <xdr:cNvSpPr/>
      </xdr:nvSpPr>
      <xdr:spPr>
        <a:xfrm>
          <a:off x="12763500" y="16555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17383</xdr:rowOff>
    </xdr:from>
    <xdr:ext cx="534377" cy="259045"/>
    <xdr:sp macro="" textlink="">
      <xdr:nvSpPr>
        <xdr:cNvPr id="706" name="テキスト ボックス 705"/>
        <xdr:cNvSpPr txBox="1"/>
      </xdr:nvSpPr>
      <xdr:spPr>
        <a:xfrm>
          <a:off x="12547111" y="1664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104797</xdr:rowOff>
    </xdr:from>
    <xdr:to>
      <xdr:col>85</xdr:col>
      <xdr:colOff>177800</xdr:colOff>
      <xdr:row>96</xdr:row>
      <xdr:rowOff>34947</xdr:rowOff>
    </xdr:to>
    <xdr:sp macro="" textlink="">
      <xdr:nvSpPr>
        <xdr:cNvPr id="712" name="楕円 711"/>
        <xdr:cNvSpPr/>
      </xdr:nvSpPr>
      <xdr:spPr>
        <a:xfrm>
          <a:off x="16268700" y="1639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127674</xdr:rowOff>
    </xdr:from>
    <xdr:ext cx="599010" cy="259045"/>
    <xdr:sp macro="" textlink="">
      <xdr:nvSpPr>
        <xdr:cNvPr id="713" name="公債費該当値テキスト"/>
        <xdr:cNvSpPr txBox="1"/>
      </xdr:nvSpPr>
      <xdr:spPr>
        <a:xfrm>
          <a:off x="16370300" y="16243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139480</xdr:rowOff>
    </xdr:from>
    <xdr:to>
      <xdr:col>81</xdr:col>
      <xdr:colOff>101600</xdr:colOff>
      <xdr:row>96</xdr:row>
      <xdr:rowOff>69630</xdr:rowOff>
    </xdr:to>
    <xdr:sp macro="" textlink="">
      <xdr:nvSpPr>
        <xdr:cNvPr id="714" name="楕円 713"/>
        <xdr:cNvSpPr/>
      </xdr:nvSpPr>
      <xdr:spPr>
        <a:xfrm>
          <a:off x="15430500" y="1642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86157</xdr:rowOff>
    </xdr:from>
    <xdr:ext cx="599010" cy="259045"/>
    <xdr:sp macro="" textlink="">
      <xdr:nvSpPr>
        <xdr:cNvPr id="715" name="テキスト ボックス 714"/>
        <xdr:cNvSpPr txBox="1"/>
      </xdr:nvSpPr>
      <xdr:spPr>
        <a:xfrm>
          <a:off x="15181795" y="1620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86221</xdr:rowOff>
    </xdr:from>
    <xdr:to>
      <xdr:col>76</xdr:col>
      <xdr:colOff>165100</xdr:colOff>
      <xdr:row>96</xdr:row>
      <xdr:rowOff>16371</xdr:rowOff>
    </xdr:to>
    <xdr:sp macro="" textlink="">
      <xdr:nvSpPr>
        <xdr:cNvPr id="716" name="楕円 715"/>
        <xdr:cNvSpPr/>
      </xdr:nvSpPr>
      <xdr:spPr>
        <a:xfrm>
          <a:off x="14541500" y="1637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32898</xdr:rowOff>
    </xdr:from>
    <xdr:ext cx="599010" cy="259045"/>
    <xdr:sp macro="" textlink="">
      <xdr:nvSpPr>
        <xdr:cNvPr id="717" name="テキスト ボックス 716"/>
        <xdr:cNvSpPr txBox="1"/>
      </xdr:nvSpPr>
      <xdr:spPr>
        <a:xfrm>
          <a:off x="14292795" y="16149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79280</xdr:rowOff>
    </xdr:from>
    <xdr:to>
      <xdr:col>72</xdr:col>
      <xdr:colOff>38100</xdr:colOff>
      <xdr:row>96</xdr:row>
      <xdr:rowOff>9430</xdr:rowOff>
    </xdr:to>
    <xdr:sp macro="" textlink="">
      <xdr:nvSpPr>
        <xdr:cNvPr id="718" name="楕円 717"/>
        <xdr:cNvSpPr/>
      </xdr:nvSpPr>
      <xdr:spPr>
        <a:xfrm>
          <a:off x="13652500" y="1636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25957</xdr:rowOff>
    </xdr:from>
    <xdr:ext cx="599010" cy="259045"/>
    <xdr:sp macro="" textlink="">
      <xdr:nvSpPr>
        <xdr:cNvPr id="719" name="テキスト ボックス 718"/>
        <xdr:cNvSpPr txBox="1"/>
      </xdr:nvSpPr>
      <xdr:spPr>
        <a:xfrm>
          <a:off x="13403795" y="1614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139991</xdr:rowOff>
    </xdr:from>
    <xdr:to>
      <xdr:col>67</xdr:col>
      <xdr:colOff>101600</xdr:colOff>
      <xdr:row>96</xdr:row>
      <xdr:rowOff>70141</xdr:rowOff>
    </xdr:to>
    <xdr:sp macro="" textlink="">
      <xdr:nvSpPr>
        <xdr:cNvPr id="720" name="楕円 719"/>
        <xdr:cNvSpPr/>
      </xdr:nvSpPr>
      <xdr:spPr>
        <a:xfrm>
          <a:off x="12763500" y="1642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86668</xdr:rowOff>
    </xdr:from>
    <xdr:ext cx="599010" cy="259045"/>
    <xdr:sp macro="" textlink="">
      <xdr:nvSpPr>
        <xdr:cNvPr id="721" name="テキスト ボックス 720"/>
        <xdr:cNvSpPr txBox="1"/>
      </xdr:nvSpPr>
      <xdr:spPr>
        <a:xfrm>
          <a:off x="12514795" y="16202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xdr:cNvCxnSpPr/>
      </xdr:nvCxnSpPr>
      <xdr:spPr>
        <a:xfrm flipV="1">
          <a:off x="22159595" y="5304155"/>
          <a:ext cx="1269"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xdr:cNvSpPr txBox="1"/>
      </xdr:nvSpPr>
      <xdr:spPr>
        <a:xfrm>
          <a:off x="22212300" y="50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xdr:cNvCxnSpPr/>
      </xdr:nvCxnSpPr>
      <xdr:spPr>
        <a:xfrm>
          <a:off x="22072600" y="5304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96266</xdr:rowOff>
    </xdr:from>
    <xdr:to>
      <xdr:col>116</xdr:col>
      <xdr:colOff>63500</xdr:colOff>
      <xdr:row>39</xdr:row>
      <xdr:rowOff>44450</xdr:rowOff>
    </xdr:to>
    <xdr:cxnSp macro="">
      <xdr:nvCxnSpPr>
        <xdr:cNvPr id="750" name="直線コネクタ 749"/>
        <xdr:cNvCxnSpPr/>
      </xdr:nvCxnSpPr>
      <xdr:spPr>
        <a:xfrm>
          <a:off x="21323300" y="6439916"/>
          <a:ext cx="838200" cy="29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xdr:cNvSpPr txBox="1"/>
      </xdr:nvSpPr>
      <xdr:spPr>
        <a:xfrm>
          <a:off x="22212300" y="64558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xdr:cNvSpPr/>
      </xdr:nvSpPr>
      <xdr:spPr>
        <a:xfrm>
          <a:off x="221107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96266</xdr:rowOff>
    </xdr:from>
    <xdr:to>
      <xdr:col>111</xdr:col>
      <xdr:colOff>177800</xdr:colOff>
      <xdr:row>39</xdr:row>
      <xdr:rowOff>44450</xdr:rowOff>
    </xdr:to>
    <xdr:cxnSp macro="">
      <xdr:nvCxnSpPr>
        <xdr:cNvPr id="753" name="直線コネクタ 752"/>
        <xdr:cNvCxnSpPr/>
      </xdr:nvCxnSpPr>
      <xdr:spPr>
        <a:xfrm flipV="1">
          <a:off x="20434300" y="6439916"/>
          <a:ext cx="889000" cy="29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xdr:cNvSpPr/>
      </xdr:nvSpPr>
      <xdr:spPr>
        <a:xfrm>
          <a:off x="21272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25417</xdr:rowOff>
    </xdr:from>
    <xdr:ext cx="378565" cy="259045"/>
    <xdr:sp macro="" textlink="">
      <xdr:nvSpPr>
        <xdr:cNvPr id="755" name="テキスト ボックス 754"/>
        <xdr:cNvSpPr txBox="1"/>
      </xdr:nvSpPr>
      <xdr:spPr>
        <a:xfrm>
          <a:off x="21134017" y="6711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7" name="フローチャート: 判断 756"/>
        <xdr:cNvSpPr/>
      </xdr:nvSpPr>
      <xdr:spPr>
        <a:xfrm>
          <a:off x="20383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58" name="テキスト ボックス 757"/>
        <xdr:cNvSpPr txBox="1"/>
      </xdr:nvSpPr>
      <xdr:spPr>
        <a:xfrm>
          <a:off x="20245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77089</xdr:rowOff>
    </xdr:from>
    <xdr:to>
      <xdr:col>102</xdr:col>
      <xdr:colOff>165100</xdr:colOff>
      <xdr:row>38</xdr:row>
      <xdr:rowOff>7239</xdr:rowOff>
    </xdr:to>
    <xdr:sp macro="" textlink="">
      <xdr:nvSpPr>
        <xdr:cNvPr id="760" name="フローチャート: 判断 759"/>
        <xdr:cNvSpPr/>
      </xdr:nvSpPr>
      <xdr:spPr>
        <a:xfrm>
          <a:off x="19494500" y="642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23766</xdr:rowOff>
    </xdr:from>
    <xdr:ext cx="378565" cy="259045"/>
    <xdr:sp macro="" textlink="">
      <xdr:nvSpPr>
        <xdr:cNvPr id="761" name="テキスト ボックス 760"/>
        <xdr:cNvSpPr txBox="1"/>
      </xdr:nvSpPr>
      <xdr:spPr>
        <a:xfrm>
          <a:off x="19356017" y="6195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108712</xdr:rowOff>
    </xdr:from>
    <xdr:to>
      <xdr:col>98</xdr:col>
      <xdr:colOff>38100</xdr:colOff>
      <xdr:row>36</xdr:row>
      <xdr:rowOff>38862</xdr:rowOff>
    </xdr:to>
    <xdr:sp macro="" textlink="">
      <xdr:nvSpPr>
        <xdr:cNvPr id="762" name="フローチャート: 判断 761"/>
        <xdr:cNvSpPr/>
      </xdr:nvSpPr>
      <xdr:spPr>
        <a:xfrm>
          <a:off x="18605500" y="610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55389</xdr:rowOff>
    </xdr:from>
    <xdr:ext cx="469744" cy="259045"/>
    <xdr:sp macro="" textlink="">
      <xdr:nvSpPr>
        <xdr:cNvPr id="763" name="テキスト ボックス 762"/>
        <xdr:cNvSpPr txBox="1"/>
      </xdr:nvSpPr>
      <xdr:spPr>
        <a:xfrm>
          <a:off x="18421428" y="5884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45466</xdr:rowOff>
    </xdr:from>
    <xdr:to>
      <xdr:col>112</xdr:col>
      <xdr:colOff>38100</xdr:colOff>
      <xdr:row>37</xdr:row>
      <xdr:rowOff>147066</xdr:rowOff>
    </xdr:to>
    <xdr:sp macro="" textlink="">
      <xdr:nvSpPr>
        <xdr:cNvPr id="771" name="楕円 770"/>
        <xdr:cNvSpPr/>
      </xdr:nvSpPr>
      <xdr:spPr>
        <a:xfrm>
          <a:off x="21272500" y="638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163593</xdr:rowOff>
    </xdr:from>
    <xdr:ext cx="378565" cy="259045"/>
    <xdr:sp macro="" textlink="">
      <xdr:nvSpPr>
        <xdr:cNvPr id="772" name="テキスト ボックス 771"/>
        <xdr:cNvSpPr txBox="1"/>
      </xdr:nvSpPr>
      <xdr:spPr>
        <a:xfrm>
          <a:off x="21134017" y="6164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本町は、東西</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南北</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に及ぶ</a:t>
          </a:r>
          <a:r>
            <a:rPr kumimoji="1" lang="en-US" altLang="ja-JP" sz="1300">
              <a:latin typeface="ＭＳ Ｐゴシック" panose="020B0600070205080204" pitchFamily="50" charset="-128"/>
              <a:ea typeface="ＭＳ Ｐゴシック" panose="020B0600070205080204" pitchFamily="50" charset="-128"/>
            </a:rPr>
            <a:t>393.19</a:t>
          </a:r>
          <a:r>
            <a:rPr kumimoji="1" lang="ja-JP" altLang="en-US" sz="1300">
              <a:latin typeface="ＭＳ Ｐゴシック" panose="020B0600070205080204" pitchFamily="50" charset="-128"/>
              <a:ea typeface="ＭＳ Ｐゴシック" panose="020B0600070205080204" pitchFamily="50" charset="-128"/>
            </a:rPr>
            <a:t>Ｋ㎡と県下第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位の面積を有しており、町の中央を流れる寒河江川とその支流沿いに</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の集落が散在している。それぞれの集落の規模は小さく、そのうち</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集落は町の中心部から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以上離れた位置にあり、最遠距離の根子集落までは</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となっている。そのため行政サービスに係るコストが多大になる傾向にある。議会費については類似団体平均を大きく上回るが、これは基準となる人口減少の影響が最も大きく、議員定数については平成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名から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名に、さらに平成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名に削減し、健全かつ活発な議会運営のために</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名の議員定員を維持している。教育費については、平成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かけ町民体育館整備工事が行われたことによる。衛生費については、病院事業会計に対する不採算部分の繰出金等の影響が大きくなっている。土木費については、役場本庁舎の耐震化工事や町民体育館整備工事などの大規模事業が続いたことにより類似団体内上位となっている。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年度開校の統合小学校建設等の大規模事業を実施してきたほか、その後も同報系防災行政無線の整備、町民体育館の整備等を行っていることから増加する見込みである。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除雪経費の増などにより実質単年度収支は▲</a:t>
          </a:r>
          <a:r>
            <a:rPr kumimoji="1" lang="en-US" altLang="ja-JP" sz="1200">
              <a:latin typeface="ＭＳ ゴシック" pitchFamily="49" charset="-128"/>
              <a:ea typeface="ＭＳ ゴシック" pitchFamily="49" charset="-128"/>
            </a:rPr>
            <a:t>16.36</a:t>
          </a:r>
          <a:r>
            <a:rPr kumimoji="1" lang="ja-JP" altLang="en-US" sz="1200">
              <a:latin typeface="ＭＳ ゴシック" pitchFamily="49" charset="-128"/>
              <a:ea typeface="ＭＳ ゴシック" pitchFamily="49" charset="-128"/>
            </a:rPr>
            <a:t>％と赤字となったが財政調整基金等の取崩しにより実質収支は黒字を確保している。</a:t>
          </a:r>
        </a:p>
        <a:p>
          <a:r>
            <a:rPr kumimoji="1" lang="ja-JP" altLang="en-US" sz="1200">
              <a:latin typeface="ＭＳ ゴシック" pitchFamily="49" charset="-128"/>
              <a:ea typeface="ＭＳ ゴシック" pitchFamily="49" charset="-128"/>
            </a:rPr>
            <a:t>　また、人口減少に伴い町税並び地方交付税等が減少傾向にあり、財源の確保並びに歳出の抑制が課題である。今後も緊急性の高い事業の峻別、投資的経費の抑制等、歳出の見直しを実施するとともに、税収の徴収率向上対策を中心とする歳入確保に努め、後年度負担の軽減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本町では平成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年度分の算定以来、連結実質赤字比率は各会計の実質収支、又は連結実質収支が黒字であるため発生していない。</a:t>
          </a:r>
        </a:p>
        <a:p>
          <a:r>
            <a:rPr kumimoji="1" lang="ja-JP" altLang="en-US" sz="1400">
              <a:latin typeface="ＭＳ ゴシック" pitchFamily="49" charset="-128"/>
              <a:ea typeface="ＭＳ ゴシック" pitchFamily="49" charset="-128"/>
            </a:rPr>
            <a:t>　今後については、人口減少による町税及び交付税等の減収が予測され、また人口減少に伴う上下水道の利用者及び医療サービス等の受給者の減少が見込まれることから、公営企業会計への事業に係る繰出金や財政状態悪化に伴う赤字補塡的な繰出金などの抑制も含め、各会計の経費の節減を図り、事業の適正化などにより、赤字とならないよう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元利償還金は、過疎対策事業債</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平成</a:t>
          </a:r>
          <a:r>
            <a:rPr kumimoji="1" lang="en-US" altLang="ja-JP" sz="1200">
              <a:latin typeface="ＭＳ ゴシック" pitchFamily="49" charset="-128"/>
              <a:ea typeface="ＭＳ ゴシック" pitchFamily="49" charset="-128"/>
            </a:rPr>
            <a:t>25</a:t>
          </a:r>
          <a:r>
            <a:rPr kumimoji="1" lang="ja-JP" altLang="en-US" sz="1200">
              <a:latin typeface="ＭＳ ゴシック" pitchFamily="49" charset="-128"/>
              <a:ea typeface="ＭＳ ゴシック" pitchFamily="49" charset="-128"/>
            </a:rPr>
            <a:t>年発行債</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住宅団地造成</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の元利償還が開始されたこと等に伴い、前年度比</a:t>
          </a:r>
          <a:r>
            <a:rPr kumimoji="1" lang="en-US" altLang="ja-JP" sz="1200">
              <a:latin typeface="ＭＳ ゴシック" pitchFamily="49" charset="-128"/>
              <a:ea typeface="ＭＳ ゴシック" pitchFamily="49" charset="-128"/>
            </a:rPr>
            <a:t>26</a:t>
          </a:r>
          <a:r>
            <a:rPr kumimoji="1" lang="ja-JP" altLang="en-US" sz="1200">
              <a:latin typeface="ＭＳ ゴシック" pitchFamily="49" charset="-128"/>
              <a:ea typeface="ＭＳ ゴシック" pitchFamily="49" charset="-128"/>
            </a:rPr>
            <a:t>百万円増となった。また、近年実施された防災行政無線更新や体育館整備などの大規模事業の影響により、今後平成</a:t>
          </a:r>
          <a:r>
            <a:rPr kumimoji="1" lang="en-US" altLang="ja-JP" sz="1200">
              <a:latin typeface="ＭＳ ゴシック" pitchFamily="49" charset="-128"/>
              <a:ea typeface="ＭＳ ゴシック" pitchFamily="49" charset="-128"/>
            </a:rPr>
            <a:t>34</a:t>
          </a:r>
          <a:r>
            <a:rPr kumimoji="1" lang="ja-JP" altLang="en-US" sz="1200">
              <a:latin typeface="ＭＳ ゴシック" pitchFamily="49" charset="-128"/>
              <a:ea typeface="ＭＳ ゴシック" pitchFamily="49" charset="-128"/>
            </a:rPr>
            <a:t>年頃まで増加すると見込まれる。</a:t>
          </a:r>
        </a:p>
        <a:p>
          <a:r>
            <a:rPr kumimoji="1" lang="ja-JP" altLang="en-US" sz="1200">
              <a:latin typeface="ＭＳ ゴシック" pitchFamily="49" charset="-128"/>
              <a:ea typeface="ＭＳ ゴシック" pitchFamily="49" charset="-128"/>
            </a:rPr>
            <a:t>　算入公債費については、当該年度末の普通会計における地方債残高（</a:t>
          </a:r>
          <a:r>
            <a:rPr kumimoji="1" lang="en-US" altLang="ja-JP" sz="1200">
              <a:latin typeface="ＭＳ ゴシック" pitchFamily="49" charset="-128"/>
              <a:ea typeface="ＭＳ ゴシック" pitchFamily="49" charset="-128"/>
            </a:rPr>
            <a:t>6,737</a:t>
          </a:r>
          <a:r>
            <a:rPr kumimoji="1" lang="ja-JP" altLang="en-US" sz="1200">
              <a:latin typeface="ＭＳ ゴシック" pitchFamily="49" charset="-128"/>
              <a:ea typeface="ＭＳ ゴシック" pitchFamily="49" charset="-128"/>
            </a:rPr>
            <a:t>百万円）のうち、交付税算入割合の高い過疎対策事業債（</a:t>
          </a:r>
          <a:r>
            <a:rPr kumimoji="1" lang="en-US" altLang="ja-JP" sz="1200">
              <a:latin typeface="ＭＳ ゴシック" pitchFamily="49" charset="-128"/>
              <a:ea typeface="ＭＳ ゴシック" pitchFamily="49" charset="-128"/>
            </a:rPr>
            <a:t>3,052</a:t>
          </a:r>
          <a:r>
            <a:rPr kumimoji="1" lang="ja-JP" altLang="en-US" sz="1200">
              <a:latin typeface="ＭＳ ゴシック" pitchFamily="49" charset="-128"/>
              <a:ea typeface="ＭＳ ゴシック" pitchFamily="49" charset="-128"/>
            </a:rPr>
            <a:t>百万円）及び臨時財政対策債（</a:t>
          </a:r>
          <a:r>
            <a:rPr kumimoji="1" lang="en-US" altLang="ja-JP" sz="1200">
              <a:latin typeface="ＭＳ ゴシック" pitchFamily="49" charset="-128"/>
              <a:ea typeface="ＭＳ ゴシック" pitchFamily="49" charset="-128"/>
            </a:rPr>
            <a:t>2,307</a:t>
          </a:r>
          <a:r>
            <a:rPr kumimoji="1" lang="ja-JP" altLang="en-US" sz="1200">
              <a:latin typeface="ＭＳ ゴシック" pitchFamily="49" charset="-128"/>
              <a:ea typeface="ＭＳ ゴシック" pitchFamily="49" charset="-128"/>
            </a:rPr>
            <a:t>百万円）の割合が</a:t>
          </a:r>
          <a:r>
            <a:rPr kumimoji="1" lang="en-US" altLang="ja-JP" sz="1200">
              <a:latin typeface="ＭＳ ゴシック" pitchFamily="49" charset="-128"/>
              <a:ea typeface="ＭＳ ゴシック" pitchFamily="49" charset="-128"/>
            </a:rPr>
            <a:t>79.5</a:t>
          </a:r>
          <a:r>
            <a:rPr kumimoji="1" lang="ja-JP" altLang="en-US" sz="1200">
              <a:latin typeface="ＭＳ ゴシック" pitchFamily="49" charset="-128"/>
              <a:ea typeface="ＭＳ ゴシック" pitchFamily="49" charset="-128"/>
            </a:rPr>
            <a:t>％となっている。</a:t>
          </a:r>
        </a:p>
        <a:p>
          <a:r>
            <a:rPr kumimoji="1" lang="ja-JP" altLang="en-US" sz="1200">
              <a:latin typeface="ＭＳ ゴシック" pitchFamily="49" charset="-128"/>
              <a:ea typeface="ＭＳ ゴシック" pitchFamily="49" charset="-128"/>
            </a:rPr>
            <a:t>　今後とも、計画的な起債の発行等により、償還額の平準化及び実質公債費比率の急激な上昇を抑える。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年度に比べ、平成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年度は防災行政無線更新工事や町民体育館整備事業等の大規模事業の実施により地方債現在高は</a:t>
          </a:r>
          <a:r>
            <a:rPr kumimoji="1" lang="en-US" altLang="ja-JP" sz="1400">
              <a:latin typeface="ＭＳ ゴシック" pitchFamily="49" charset="-128"/>
              <a:ea typeface="ＭＳ ゴシック" pitchFamily="49" charset="-128"/>
            </a:rPr>
            <a:t>509</a:t>
          </a:r>
          <a:r>
            <a:rPr kumimoji="1" lang="ja-JP" altLang="en-US" sz="1400">
              <a:latin typeface="ＭＳ ゴシック" pitchFamily="49" charset="-128"/>
              <a:ea typeface="ＭＳ ゴシック" pitchFamily="49" charset="-128"/>
            </a:rPr>
            <a:t>百万円増加したが、平成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年度は地方債発行を償還元金以内に抑えることができたため残高が減少した。</a:t>
          </a:r>
        </a:p>
        <a:p>
          <a:r>
            <a:rPr kumimoji="1" lang="ja-JP" altLang="en-US" sz="1400">
              <a:latin typeface="ＭＳ ゴシック" pitchFamily="49" charset="-128"/>
              <a:ea typeface="ＭＳ ゴシック" pitchFamily="49" charset="-128"/>
            </a:rPr>
            <a:t>　また、債務負担行為に基づく支出予定額は特別養護老人ホーム（ケアハイツ西川）借入金の償還が終了した。</a:t>
          </a:r>
        </a:p>
        <a:p>
          <a:r>
            <a:rPr kumimoji="1" lang="ja-JP" altLang="en-US" sz="1400">
              <a:latin typeface="ＭＳ ゴシック" pitchFamily="49" charset="-128"/>
              <a:ea typeface="ＭＳ ゴシック" pitchFamily="49" charset="-128"/>
            </a:rPr>
            <a:t>　公営企業債繰入見込額については病院事業及び公共下水道事業の起債が減少したことにより前年度比</a:t>
          </a:r>
          <a:r>
            <a:rPr kumimoji="1" lang="en-US" altLang="ja-JP" sz="1400">
              <a:latin typeface="ＭＳ ゴシック" pitchFamily="49" charset="-128"/>
              <a:ea typeface="ＭＳ ゴシック" pitchFamily="49" charset="-128"/>
            </a:rPr>
            <a:t>101</a:t>
          </a:r>
          <a:r>
            <a:rPr kumimoji="1" lang="ja-JP" altLang="en-US" sz="1400">
              <a:latin typeface="ＭＳ ゴシック" pitchFamily="49" charset="-128"/>
              <a:ea typeface="ＭＳ ゴシック" pitchFamily="49" charset="-128"/>
            </a:rPr>
            <a:t>百万円減少している。</a:t>
          </a:r>
        </a:p>
        <a:p>
          <a:r>
            <a:rPr kumimoji="1" lang="ja-JP" altLang="en-US" sz="1400">
              <a:latin typeface="ＭＳ ゴシック" pitchFamily="49" charset="-128"/>
              <a:ea typeface="ＭＳ ゴシック" pitchFamily="49" charset="-128"/>
            </a:rPr>
            <a:t>　今後も引き続き公債費等義務的経費の削減を中心とする行財政改革を進め、財政の健全化に努めていく。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山形県西川町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百万円を取り崩したほか、基金全体で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百万円の繰り入れを行なった一方で、ふるさと納税積立金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百万円のほか剰余金等の積み立てを行い、基金全体では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今後も税収並びに地方交付税の減少が予測され、財政調整基金を中心に基金取り崩しによる財源補填が必要となってくる見込みであることから、財政調整基金と減債基金を合わせて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百万円程度の残高を確保しつつ、歳出削減を図っていくこととしている。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町有施設整備基金，賃貸集合住宅維持管理基金：公共施設並びに町営賃貸住宅の維持管理。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西川ふるさとづくり基金：特色あるまちづくりを推進するための施策の実施。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地域福祉基金：民間団体が行う高齢者の福祉増進に寄与する活動への支援。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丸山薫記念基金：文化振興に資する施策の推進。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45(2033)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年度に多くの公共施設が更新時期を迎えることから、当該経費を補い、計画的な維持管理を行うため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西川ふるさとづくり基金：特色あるまちづくりに資する施策の財源として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百万円を取り崩した一方で、ふるさと納税制度により納付された寄付金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地域福祉基金：民間団体が行う高齢者福祉施設（老人福祉センター）改修に対し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賃貸集合住宅維持管理基金：町営賃貸住宅の給水設備整備に対し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百万円を取り崩し、今後の更新及び改修を見据え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端数調整のため実際の増減額と一致しない。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丸山薫記念基金：運用利子の積み立て（増減なし）。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町有施設整備基金：更新及び改修時期を見据え、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西川ふるさとづくり基金：特色あるまちづくりに資する施策の財源として活用していく。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地域福祉基金：当初の積立額（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百万円）を下回らないよう運用していく予定。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賃貸集合住宅維持管理基金：町営賃貸住宅の今後の更新及び改修を見据え、毎年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丸山薫記念基金：文化振興に資する施策に活用していく予定。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財源補填に伴う取り崩しによる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不足の事態に備えるため、財政調整基金と減債基金を合せて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緊急防災減災事業債（防災行政無線整備事業）償還相当額の積み立てを行なったことによる増（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不足の事態に備えるため、財政調整基金と減債基金を合せて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百万円程度の残高を確保していく。　</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5,502
393.19
5,723,624
5,496,188
155,593
3,150,421
6,736,981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現時点の有形固定資産減価償却率は類似団体よりわずかに低い水準にあるが、町公共施設等総合管理計画によると今後、令和</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年ごろをピークに更新が多くなると予測される。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また、将来の財政負担を減らすため、施設の更新時において施設の集約化、複合化、民間施設の活用などを検討していくこととしている。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147849</xdr:rowOff>
    </xdr:from>
    <xdr:to>
      <xdr:col>23</xdr:col>
      <xdr:colOff>85090</xdr:colOff>
      <xdr:row>34</xdr:row>
      <xdr:rowOff>124354</xdr:rowOff>
    </xdr:to>
    <xdr:cxnSp macro="">
      <xdr:nvCxnSpPr>
        <xdr:cNvPr id="64" name="直線コネクタ 63"/>
        <xdr:cNvCxnSpPr/>
      </xdr:nvCxnSpPr>
      <xdr:spPr>
        <a:xfrm flipV="1">
          <a:off x="4760595" y="5548524"/>
          <a:ext cx="1270" cy="117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128181</xdr:rowOff>
    </xdr:from>
    <xdr:ext cx="405111" cy="259045"/>
    <xdr:sp macro="" textlink="">
      <xdr:nvSpPr>
        <xdr:cNvPr id="65" name="有形固定資産減価償却率最小値テキスト"/>
        <xdr:cNvSpPr txBox="1"/>
      </xdr:nvSpPr>
      <xdr:spPr>
        <a:xfrm>
          <a:off x="4813300" y="6729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124354</xdr:rowOff>
    </xdr:from>
    <xdr:to>
      <xdr:col>23</xdr:col>
      <xdr:colOff>174625</xdr:colOff>
      <xdr:row>34</xdr:row>
      <xdr:rowOff>124354</xdr:rowOff>
    </xdr:to>
    <xdr:cxnSp macro="">
      <xdr:nvCxnSpPr>
        <xdr:cNvPr id="66" name="直線コネクタ 65"/>
        <xdr:cNvCxnSpPr/>
      </xdr:nvCxnSpPr>
      <xdr:spPr>
        <a:xfrm>
          <a:off x="4673600" y="672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94526</xdr:rowOff>
    </xdr:from>
    <xdr:ext cx="405111" cy="259045"/>
    <xdr:sp macro="" textlink="">
      <xdr:nvSpPr>
        <xdr:cNvPr id="67" name="有形固定資産減価償却率最大値テキスト"/>
        <xdr:cNvSpPr txBox="1"/>
      </xdr:nvSpPr>
      <xdr:spPr>
        <a:xfrm>
          <a:off x="4813300" y="532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147849</xdr:rowOff>
    </xdr:from>
    <xdr:to>
      <xdr:col>23</xdr:col>
      <xdr:colOff>174625</xdr:colOff>
      <xdr:row>27</xdr:row>
      <xdr:rowOff>147849</xdr:rowOff>
    </xdr:to>
    <xdr:cxnSp macro="">
      <xdr:nvCxnSpPr>
        <xdr:cNvPr id="68" name="直線コネクタ 67"/>
        <xdr:cNvCxnSpPr/>
      </xdr:nvCxnSpPr>
      <xdr:spPr>
        <a:xfrm>
          <a:off x="4673600" y="5548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84155</xdr:rowOff>
    </xdr:from>
    <xdr:ext cx="405111" cy="259045"/>
    <xdr:sp macro="" textlink="">
      <xdr:nvSpPr>
        <xdr:cNvPr id="69" name="有形固定資産減価償却率平均値テキスト"/>
        <xdr:cNvSpPr txBox="1"/>
      </xdr:nvSpPr>
      <xdr:spPr>
        <a:xfrm>
          <a:off x="4813300" y="582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61278</xdr:rowOff>
    </xdr:from>
    <xdr:to>
      <xdr:col>23</xdr:col>
      <xdr:colOff>136525</xdr:colOff>
      <xdr:row>30</xdr:row>
      <xdr:rowOff>162878</xdr:rowOff>
    </xdr:to>
    <xdr:sp macro="" textlink="">
      <xdr:nvSpPr>
        <xdr:cNvPr id="70" name="フローチャート: 判断 69"/>
        <xdr:cNvSpPr/>
      </xdr:nvSpPr>
      <xdr:spPr>
        <a:xfrm>
          <a:off x="4711700" y="597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1" name="フローチャート: 判断 70"/>
        <xdr:cNvSpPr/>
      </xdr:nvSpPr>
      <xdr:spPr>
        <a:xfrm>
          <a:off x="4000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2" name="フローチャート: 判断 71"/>
        <xdr:cNvSpPr/>
      </xdr:nvSpPr>
      <xdr:spPr>
        <a:xfrm>
          <a:off x="3238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42757</xdr:rowOff>
    </xdr:from>
    <xdr:to>
      <xdr:col>23</xdr:col>
      <xdr:colOff>136525</xdr:colOff>
      <xdr:row>31</xdr:row>
      <xdr:rowOff>144357</xdr:rowOff>
    </xdr:to>
    <xdr:sp macro="" textlink="">
      <xdr:nvSpPr>
        <xdr:cNvPr id="78" name="楕円 77"/>
        <xdr:cNvSpPr/>
      </xdr:nvSpPr>
      <xdr:spPr>
        <a:xfrm>
          <a:off x="4711700" y="61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21184</xdr:rowOff>
    </xdr:from>
    <xdr:ext cx="405111" cy="259045"/>
    <xdr:sp macro="" textlink="">
      <xdr:nvSpPr>
        <xdr:cNvPr id="79" name="有形固定資産減価償却率該当値テキスト"/>
        <xdr:cNvSpPr txBox="1"/>
      </xdr:nvSpPr>
      <xdr:spPr>
        <a:xfrm>
          <a:off x="4813300" y="610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39158</xdr:rowOff>
    </xdr:from>
    <xdr:to>
      <xdr:col>19</xdr:col>
      <xdr:colOff>187325</xdr:colOff>
      <xdr:row>31</xdr:row>
      <xdr:rowOff>140758</xdr:rowOff>
    </xdr:to>
    <xdr:sp macro="" textlink="">
      <xdr:nvSpPr>
        <xdr:cNvPr id="80" name="楕円 79"/>
        <xdr:cNvSpPr/>
      </xdr:nvSpPr>
      <xdr:spPr>
        <a:xfrm>
          <a:off x="4000500" y="612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89958</xdr:rowOff>
    </xdr:from>
    <xdr:to>
      <xdr:col>23</xdr:col>
      <xdr:colOff>85725</xdr:colOff>
      <xdr:row>31</xdr:row>
      <xdr:rowOff>93557</xdr:rowOff>
    </xdr:to>
    <xdr:cxnSp macro="">
      <xdr:nvCxnSpPr>
        <xdr:cNvPr id="81" name="直線コネクタ 80"/>
        <xdr:cNvCxnSpPr/>
      </xdr:nvCxnSpPr>
      <xdr:spPr>
        <a:xfrm>
          <a:off x="4051300" y="6176433"/>
          <a:ext cx="7112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35560</xdr:rowOff>
    </xdr:from>
    <xdr:to>
      <xdr:col>15</xdr:col>
      <xdr:colOff>187325</xdr:colOff>
      <xdr:row>31</xdr:row>
      <xdr:rowOff>137160</xdr:rowOff>
    </xdr:to>
    <xdr:sp macro="" textlink="">
      <xdr:nvSpPr>
        <xdr:cNvPr id="82" name="楕円 81"/>
        <xdr:cNvSpPr/>
      </xdr:nvSpPr>
      <xdr:spPr>
        <a:xfrm>
          <a:off x="3238500" y="612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86360</xdr:rowOff>
    </xdr:from>
    <xdr:to>
      <xdr:col>19</xdr:col>
      <xdr:colOff>136525</xdr:colOff>
      <xdr:row>31</xdr:row>
      <xdr:rowOff>89958</xdr:rowOff>
    </xdr:to>
    <xdr:cxnSp macro="">
      <xdr:nvCxnSpPr>
        <xdr:cNvPr id="83" name="直線コネクタ 82"/>
        <xdr:cNvCxnSpPr/>
      </xdr:nvCxnSpPr>
      <xdr:spPr>
        <a:xfrm>
          <a:off x="3289300" y="617283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38540</xdr:rowOff>
    </xdr:from>
    <xdr:ext cx="405111" cy="259045"/>
    <xdr:sp macro="" textlink="">
      <xdr:nvSpPr>
        <xdr:cNvPr id="84" name="n_1aveValue有形固定資産減価償却率"/>
        <xdr:cNvSpPr txBox="1"/>
      </xdr:nvSpPr>
      <xdr:spPr>
        <a:xfrm>
          <a:off x="38360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85" name="n_2aveValue有形固定資産減価償却率"/>
        <xdr:cNvSpPr txBox="1"/>
      </xdr:nvSpPr>
      <xdr:spPr>
        <a:xfrm>
          <a:off x="3086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131885</xdr:rowOff>
    </xdr:from>
    <xdr:ext cx="405111" cy="259045"/>
    <xdr:sp macro="" textlink="">
      <xdr:nvSpPr>
        <xdr:cNvPr id="86" name="n_1mainValue有形固定資産減価償却率"/>
        <xdr:cNvSpPr txBox="1"/>
      </xdr:nvSpPr>
      <xdr:spPr>
        <a:xfrm>
          <a:off x="3836044" y="6218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128287</xdr:rowOff>
    </xdr:from>
    <xdr:ext cx="405111" cy="259045"/>
    <xdr:sp macro="" textlink="">
      <xdr:nvSpPr>
        <xdr:cNvPr id="87" name="n_2mainValue有形固定資産減価償却率"/>
        <xdr:cNvSpPr txBox="1"/>
      </xdr:nvSpPr>
      <xdr:spPr>
        <a:xfrm>
          <a:off x="3086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8" name="正方形/長方形 8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9" name="正方形/長方形 8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0" name="正方形/長方形 89"/>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1" name="正方形/長方形 90"/>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2" name="正方形/長方形 91"/>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3" name="正方形/長方形 92"/>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4" name="正方形/長方形 93"/>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5" name="正方形/長方形 94"/>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6" name="正方形/長方形 95"/>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7" name="正方形/長方形 9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8" name="正方形/長方形 9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9" name="正方形/長方形 9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0" name="テキスト ボックス 9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年度まで大規模事業が続いたことから、現時点においては類似団体よりわずかに上回っているが、今後発行を抑制していくことにより低下していくものと考えられる。</a:t>
          </a:r>
        </a:p>
      </xdr:txBody>
    </xdr:sp>
    <xdr:clientData/>
  </xdr:twoCellAnchor>
  <xdr:oneCellAnchor>
    <xdr:from>
      <xdr:col>57</xdr:col>
      <xdr:colOff>111125</xdr:colOff>
      <xdr:row>23</xdr:row>
      <xdr:rowOff>47625</xdr:rowOff>
    </xdr:from>
    <xdr:ext cx="349839" cy="225703"/>
    <xdr:sp macro="" textlink="">
      <xdr:nvSpPr>
        <xdr:cNvPr id="101" name="テキスト ボックス 100"/>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2" name="直線コネクタ 101"/>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3" name="直線コネクタ 102"/>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4" name="テキスト ボックス 103"/>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5" name="直線コネクタ 104"/>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6" name="テキスト ボックス 105"/>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7" name="直線コネクタ 106"/>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8" name="テキスト ボックス 107"/>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9" name="直線コネクタ 108"/>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10" name="テキスト ボックス 109"/>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1" name="直線コネクタ 110"/>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2" name="テキスト ボックス 111"/>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4" name="テキスト ボックス 113"/>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5"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116" name="直線コネクタ 115"/>
        <xdr:cNvCxnSpPr/>
      </xdr:nvCxnSpPr>
      <xdr:spPr>
        <a:xfrm flipV="1">
          <a:off x="14793595" y="5324828"/>
          <a:ext cx="1269" cy="142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7"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8" name="直線コネクタ 117"/>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119" name="債務償還可能年数最大値テキスト"/>
        <xdr:cNvSpPr txBox="1"/>
      </xdr:nvSpPr>
      <xdr:spPr>
        <a:xfrm>
          <a:off x="14846300" y="510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120" name="直線コネクタ 119"/>
        <xdr:cNvCxnSpPr/>
      </xdr:nvCxnSpPr>
      <xdr:spPr>
        <a:xfrm>
          <a:off x="14706600" y="532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121" name="債務償還可能年数平均値テキスト"/>
        <xdr:cNvSpPr txBox="1"/>
      </xdr:nvSpPr>
      <xdr:spPr>
        <a:xfrm>
          <a:off x="14846300" y="61040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22" name="フローチャート: 判断 121"/>
        <xdr:cNvSpPr/>
      </xdr:nvSpPr>
      <xdr:spPr>
        <a:xfrm>
          <a:off x="147447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3" name="テキスト ボックス 122"/>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4" name="テキスト ボックス 123"/>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5" name="テキスト ボックス 124"/>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6" name="テキスト ボックス 125"/>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7" name="テキスト ボックス 126"/>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114653</xdr:rowOff>
    </xdr:from>
    <xdr:to>
      <xdr:col>76</xdr:col>
      <xdr:colOff>73025</xdr:colOff>
      <xdr:row>31</xdr:row>
      <xdr:rowOff>44803</xdr:rowOff>
    </xdr:to>
    <xdr:sp macro="" textlink="">
      <xdr:nvSpPr>
        <xdr:cNvPr id="128" name="楕円 127"/>
        <xdr:cNvSpPr/>
      </xdr:nvSpPr>
      <xdr:spPr>
        <a:xfrm>
          <a:off x="14744700" y="602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137530</xdr:rowOff>
    </xdr:from>
    <xdr:ext cx="340478" cy="259045"/>
    <xdr:sp macro="" textlink="">
      <xdr:nvSpPr>
        <xdr:cNvPr id="129" name="債務償還可能年数該当値テキスト"/>
        <xdr:cNvSpPr txBox="1"/>
      </xdr:nvSpPr>
      <xdr:spPr>
        <a:xfrm>
          <a:off x="14846300" y="5881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0" name="正方形/長方形 12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1" name="正方形/長方形 13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2" name="テキスト ボックス 13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3" name="テキスト ボックス 13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4" name="テキスト ボックス 13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5" name="テキスト ボックス 13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5,502
393.19
5,723,624
5,496,188
155,593
3,150,421
6,736,981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24765</xdr:rowOff>
    </xdr:to>
    <xdr:cxnSp macro="">
      <xdr:nvCxnSpPr>
        <xdr:cNvPr id="56" name="直線コネクタ 55"/>
        <xdr:cNvCxnSpPr/>
      </xdr:nvCxnSpPr>
      <xdr:spPr>
        <a:xfrm flipV="1">
          <a:off x="4634865" y="572833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28592</xdr:rowOff>
    </xdr:from>
    <xdr:ext cx="405111" cy="259045"/>
    <xdr:sp macro="" textlink="">
      <xdr:nvSpPr>
        <xdr:cNvPr id="57" name="【道路】&#10;有形固定資産減価償却率最小値テキスト"/>
        <xdr:cNvSpPr txBox="1"/>
      </xdr:nvSpPr>
      <xdr:spPr>
        <a:xfrm>
          <a:off x="4673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24765</xdr:rowOff>
    </xdr:from>
    <xdr:to>
      <xdr:col>24</xdr:col>
      <xdr:colOff>152400</xdr:colOff>
      <xdr:row>41</xdr:row>
      <xdr:rowOff>24765</xdr:rowOff>
    </xdr:to>
    <xdr:cxnSp macro="">
      <xdr:nvCxnSpPr>
        <xdr:cNvPr id="58" name="直線コネクタ 57"/>
        <xdr:cNvCxnSpPr/>
      </xdr:nvCxnSpPr>
      <xdr:spPr>
        <a:xfrm>
          <a:off x="4546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147337</xdr:rowOff>
    </xdr:from>
    <xdr:ext cx="405111" cy="259045"/>
    <xdr:sp macro="" textlink="">
      <xdr:nvSpPr>
        <xdr:cNvPr id="61" name="【道路】&#10;有形固定資産減価償却率平均値テキスト"/>
        <xdr:cNvSpPr txBox="1"/>
      </xdr:nvSpPr>
      <xdr:spPr>
        <a:xfrm>
          <a:off x="4673600" y="6148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62" name="フローチャート: 判断 61"/>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53975</xdr:rowOff>
    </xdr:from>
    <xdr:to>
      <xdr:col>20</xdr:col>
      <xdr:colOff>38100</xdr:colOff>
      <xdr:row>37</xdr:row>
      <xdr:rowOff>155575</xdr:rowOff>
    </xdr:to>
    <xdr:sp macro="" textlink="">
      <xdr:nvSpPr>
        <xdr:cNvPr id="63" name="フローチャート: 判断 62"/>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4" name="フローチャート: 判断 63"/>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154940</xdr:rowOff>
    </xdr:from>
    <xdr:to>
      <xdr:col>24</xdr:col>
      <xdr:colOff>114300</xdr:colOff>
      <xdr:row>39</xdr:row>
      <xdr:rowOff>85090</xdr:rowOff>
    </xdr:to>
    <xdr:sp macro="" textlink="">
      <xdr:nvSpPr>
        <xdr:cNvPr id="70" name="楕円 69"/>
        <xdr:cNvSpPr/>
      </xdr:nvSpPr>
      <xdr:spPr>
        <a:xfrm>
          <a:off x="4584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133367</xdr:rowOff>
    </xdr:from>
    <xdr:ext cx="405111" cy="259045"/>
    <xdr:sp macro="" textlink="">
      <xdr:nvSpPr>
        <xdr:cNvPr id="71" name="【道路】&#10;有形固定資産減価償却率該当値テキスト"/>
        <xdr:cNvSpPr txBox="1"/>
      </xdr:nvSpPr>
      <xdr:spPr>
        <a:xfrm>
          <a:off x="4673600"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10160</xdr:rowOff>
    </xdr:from>
    <xdr:to>
      <xdr:col>20</xdr:col>
      <xdr:colOff>38100</xdr:colOff>
      <xdr:row>39</xdr:row>
      <xdr:rowOff>111760</xdr:rowOff>
    </xdr:to>
    <xdr:sp macro="" textlink="">
      <xdr:nvSpPr>
        <xdr:cNvPr id="72" name="楕円 71"/>
        <xdr:cNvSpPr/>
      </xdr:nvSpPr>
      <xdr:spPr>
        <a:xfrm>
          <a:off x="37465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34290</xdr:rowOff>
    </xdr:from>
    <xdr:to>
      <xdr:col>24</xdr:col>
      <xdr:colOff>63500</xdr:colOff>
      <xdr:row>39</xdr:row>
      <xdr:rowOff>60960</xdr:rowOff>
    </xdr:to>
    <xdr:cxnSp macro="">
      <xdr:nvCxnSpPr>
        <xdr:cNvPr id="73" name="直線コネクタ 72"/>
        <xdr:cNvCxnSpPr/>
      </xdr:nvCxnSpPr>
      <xdr:spPr>
        <a:xfrm flipV="1">
          <a:off x="3797300" y="67208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33020</xdr:rowOff>
    </xdr:from>
    <xdr:to>
      <xdr:col>15</xdr:col>
      <xdr:colOff>101600</xdr:colOff>
      <xdr:row>39</xdr:row>
      <xdr:rowOff>134620</xdr:rowOff>
    </xdr:to>
    <xdr:sp macro="" textlink="">
      <xdr:nvSpPr>
        <xdr:cNvPr id="74" name="楕円 73"/>
        <xdr:cNvSpPr/>
      </xdr:nvSpPr>
      <xdr:spPr>
        <a:xfrm>
          <a:off x="2857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60960</xdr:rowOff>
    </xdr:from>
    <xdr:to>
      <xdr:col>19</xdr:col>
      <xdr:colOff>177800</xdr:colOff>
      <xdr:row>39</xdr:row>
      <xdr:rowOff>83820</xdr:rowOff>
    </xdr:to>
    <xdr:cxnSp macro="">
      <xdr:nvCxnSpPr>
        <xdr:cNvPr id="75" name="直線コネクタ 74"/>
        <xdr:cNvCxnSpPr/>
      </xdr:nvCxnSpPr>
      <xdr:spPr>
        <a:xfrm flipV="1">
          <a:off x="2908300" y="67475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652</xdr:rowOff>
    </xdr:from>
    <xdr:ext cx="405111" cy="259045"/>
    <xdr:sp macro="" textlink="">
      <xdr:nvSpPr>
        <xdr:cNvPr id="76" name="n_1aveValue【道路】&#10;有形固定資産減価償却率"/>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77" name="n_2aveValue【道路】&#10;有形固定資産減価償却率"/>
        <xdr:cNvSpPr txBox="1"/>
      </xdr:nvSpPr>
      <xdr:spPr>
        <a:xfrm>
          <a:off x="2705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102887</xdr:rowOff>
    </xdr:from>
    <xdr:ext cx="405111" cy="259045"/>
    <xdr:sp macro="" textlink="">
      <xdr:nvSpPr>
        <xdr:cNvPr id="78" name="n_1mainValue【道路】&#10;有形固定資産減価償却率"/>
        <xdr:cNvSpPr txBox="1"/>
      </xdr:nvSpPr>
      <xdr:spPr>
        <a:xfrm>
          <a:off x="358204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125747</xdr:rowOff>
    </xdr:from>
    <xdr:ext cx="405111" cy="259045"/>
    <xdr:sp macro="" textlink="">
      <xdr:nvSpPr>
        <xdr:cNvPr id="79" name="n_2mainValue【道路】&#10;有形固定資産減価償却率"/>
        <xdr:cNvSpPr txBox="1"/>
      </xdr:nvSpPr>
      <xdr:spPr>
        <a:xfrm>
          <a:off x="2705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0" name="直線コネクタ 89"/>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1" name="テキスト ボックス 90"/>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2" name="直線コネクタ 91"/>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3" name="テキスト ボックス 92"/>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4" name="直線コネクタ 93"/>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5" name="テキスト ボックス 94"/>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6" name="直線コネクタ 95"/>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7" name="テキスト ボックス 96"/>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9" name="テキスト ボックス 98"/>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166725</xdr:rowOff>
    </xdr:from>
    <xdr:to>
      <xdr:col>54</xdr:col>
      <xdr:colOff>189865</xdr:colOff>
      <xdr:row>41</xdr:row>
      <xdr:rowOff>132733</xdr:rowOff>
    </xdr:to>
    <xdr:cxnSp macro="">
      <xdr:nvCxnSpPr>
        <xdr:cNvPr id="101" name="直線コネクタ 100"/>
        <xdr:cNvCxnSpPr/>
      </xdr:nvCxnSpPr>
      <xdr:spPr>
        <a:xfrm flipV="1">
          <a:off x="10476865" y="5824575"/>
          <a:ext cx="0" cy="1337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136560</xdr:rowOff>
    </xdr:from>
    <xdr:ext cx="469744" cy="259045"/>
    <xdr:sp macro="" textlink="">
      <xdr:nvSpPr>
        <xdr:cNvPr id="102" name="【道路】&#10;一人当たり延長最小値テキスト"/>
        <xdr:cNvSpPr txBox="1"/>
      </xdr:nvSpPr>
      <xdr:spPr>
        <a:xfrm>
          <a:off x="10515600" y="71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132733</xdr:rowOff>
    </xdr:from>
    <xdr:to>
      <xdr:col>55</xdr:col>
      <xdr:colOff>88900</xdr:colOff>
      <xdr:row>41</xdr:row>
      <xdr:rowOff>132733</xdr:rowOff>
    </xdr:to>
    <xdr:cxnSp macro="">
      <xdr:nvCxnSpPr>
        <xdr:cNvPr id="103" name="直線コネクタ 102"/>
        <xdr:cNvCxnSpPr/>
      </xdr:nvCxnSpPr>
      <xdr:spPr>
        <a:xfrm>
          <a:off x="10388600" y="71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113402</xdr:rowOff>
    </xdr:from>
    <xdr:ext cx="534377" cy="259045"/>
    <xdr:sp macro="" textlink="">
      <xdr:nvSpPr>
        <xdr:cNvPr id="104" name="【道路】&#10;一人当たり延長最大値テキスト"/>
        <xdr:cNvSpPr txBox="1"/>
      </xdr:nvSpPr>
      <xdr:spPr>
        <a:xfrm>
          <a:off x="10515600" y="55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166725</xdr:rowOff>
    </xdr:from>
    <xdr:to>
      <xdr:col>55</xdr:col>
      <xdr:colOff>88900</xdr:colOff>
      <xdr:row>33</xdr:row>
      <xdr:rowOff>166725</xdr:rowOff>
    </xdr:to>
    <xdr:cxnSp macro="">
      <xdr:nvCxnSpPr>
        <xdr:cNvPr id="105" name="直線コネクタ 104"/>
        <xdr:cNvCxnSpPr/>
      </xdr:nvCxnSpPr>
      <xdr:spPr>
        <a:xfrm>
          <a:off x="10388600" y="582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142815</xdr:rowOff>
    </xdr:from>
    <xdr:ext cx="534377" cy="259045"/>
    <xdr:sp macro="" textlink="">
      <xdr:nvSpPr>
        <xdr:cNvPr id="106" name="【道路】&#10;一人当たり延長平均値テキスト"/>
        <xdr:cNvSpPr txBox="1"/>
      </xdr:nvSpPr>
      <xdr:spPr>
        <a:xfrm>
          <a:off x="10515600" y="6486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164388</xdr:rowOff>
    </xdr:from>
    <xdr:to>
      <xdr:col>55</xdr:col>
      <xdr:colOff>50800</xdr:colOff>
      <xdr:row>38</xdr:row>
      <xdr:rowOff>94538</xdr:rowOff>
    </xdr:to>
    <xdr:sp macro="" textlink="">
      <xdr:nvSpPr>
        <xdr:cNvPr id="107" name="フローチャート: 判断 106"/>
        <xdr:cNvSpPr/>
      </xdr:nvSpPr>
      <xdr:spPr>
        <a:xfrm>
          <a:off x="10426700" y="65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42888</xdr:rowOff>
    </xdr:from>
    <xdr:to>
      <xdr:col>50</xdr:col>
      <xdr:colOff>165100</xdr:colOff>
      <xdr:row>37</xdr:row>
      <xdr:rowOff>144488</xdr:rowOff>
    </xdr:to>
    <xdr:sp macro="" textlink="">
      <xdr:nvSpPr>
        <xdr:cNvPr id="108" name="フローチャート: 判断 107"/>
        <xdr:cNvSpPr/>
      </xdr:nvSpPr>
      <xdr:spPr>
        <a:xfrm>
          <a:off x="9588500" y="63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86253</xdr:rowOff>
    </xdr:from>
    <xdr:to>
      <xdr:col>46</xdr:col>
      <xdr:colOff>38100</xdr:colOff>
      <xdr:row>38</xdr:row>
      <xdr:rowOff>16404</xdr:rowOff>
    </xdr:to>
    <xdr:sp macro="" textlink="">
      <xdr:nvSpPr>
        <xdr:cNvPr id="109" name="フローチャート: 判断 108"/>
        <xdr:cNvSpPr/>
      </xdr:nvSpPr>
      <xdr:spPr>
        <a:xfrm>
          <a:off x="8699500" y="64299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0" name="テキスト ボックス 10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1" name="テキスト ボックス 11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2" name="テキスト ボックス 11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3" name="テキスト ボックス 11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4" name="テキスト ボックス 11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159360</xdr:rowOff>
    </xdr:from>
    <xdr:to>
      <xdr:col>55</xdr:col>
      <xdr:colOff>50800</xdr:colOff>
      <xdr:row>37</xdr:row>
      <xdr:rowOff>89510</xdr:rowOff>
    </xdr:to>
    <xdr:sp macro="" textlink="">
      <xdr:nvSpPr>
        <xdr:cNvPr id="115" name="楕円 114"/>
        <xdr:cNvSpPr/>
      </xdr:nvSpPr>
      <xdr:spPr>
        <a:xfrm>
          <a:off x="10426700" y="633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10787</xdr:rowOff>
    </xdr:from>
    <xdr:ext cx="534377" cy="259045"/>
    <xdr:sp macro="" textlink="">
      <xdr:nvSpPr>
        <xdr:cNvPr id="116" name="【道路】&#10;一人当たり延長該当値テキスト"/>
        <xdr:cNvSpPr txBox="1"/>
      </xdr:nvSpPr>
      <xdr:spPr>
        <a:xfrm>
          <a:off x="10515600" y="618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11981</xdr:rowOff>
    </xdr:from>
    <xdr:to>
      <xdr:col>50</xdr:col>
      <xdr:colOff>165100</xdr:colOff>
      <xdr:row>37</xdr:row>
      <xdr:rowOff>113581</xdr:rowOff>
    </xdr:to>
    <xdr:sp macro="" textlink="">
      <xdr:nvSpPr>
        <xdr:cNvPr id="117" name="楕円 116"/>
        <xdr:cNvSpPr/>
      </xdr:nvSpPr>
      <xdr:spPr>
        <a:xfrm>
          <a:off x="9588500" y="635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38710</xdr:rowOff>
    </xdr:from>
    <xdr:to>
      <xdr:col>55</xdr:col>
      <xdr:colOff>0</xdr:colOff>
      <xdr:row>37</xdr:row>
      <xdr:rowOff>62781</xdr:rowOff>
    </xdr:to>
    <xdr:cxnSp macro="">
      <xdr:nvCxnSpPr>
        <xdr:cNvPr id="118" name="直線コネクタ 117"/>
        <xdr:cNvCxnSpPr/>
      </xdr:nvCxnSpPr>
      <xdr:spPr>
        <a:xfrm flipV="1">
          <a:off x="9639300" y="6382360"/>
          <a:ext cx="838200" cy="2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17879</xdr:rowOff>
    </xdr:from>
    <xdr:to>
      <xdr:col>46</xdr:col>
      <xdr:colOff>38100</xdr:colOff>
      <xdr:row>37</xdr:row>
      <xdr:rowOff>119479</xdr:rowOff>
    </xdr:to>
    <xdr:sp macro="" textlink="">
      <xdr:nvSpPr>
        <xdr:cNvPr id="119" name="楕円 118"/>
        <xdr:cNvSpPr/>
      </xdr:nvSpPr>
      <xdr:spPr>
        <a:xfrm>
          <a:off x="8699500" y="636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62781</xdr:rowOff>
    </xdr:from>
    <xdr:to>
      <xdr:col>50</xdr:col>
      <xdr:colOff>114300</xdr:colOff>
      <xdr:row>37</xdr:row>
      <xdr:rowOff>68679</xdr:rowOff>
    </xdr:to>
    <xdr:cxnSp macro="">
      <xdr:nvCxnSpPr>
        <xdr:cNvPr id="120" name="直線コネクタ 119"/>
        <xdr:cNvCxnSpPr/>
      </xdr:nvCxnSpPr>
      <xdr:spPr>
        <a:xfrm flipV="1">
          <a:off x="8750300" y="6406431"/>
          <a:ext cx="8890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135615</xdr:rowOff>
    </xdr:from>
    <xdr:ext cx="534377" cy="259045"/>
    <xdr:sp macro="" textlink="">
      <xdr:nvSpPr>
        <xdr:cNvPr id="121" name="n_1aveValue【道路】&#10;一人当たり延長"/>
        <xdr:cNvSpPr txBox="1"/>
      </xdr:nvSpPr>
      <xdr:spPr>
        <a:xfrm>
          <a:off x="9359411" y="647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7531</xdr:rowOff>
    </xdr:from>
    <xdr:ext cx="534377" cy="259045"/>
    <xdr:sp macro="" textlink="">
      <xdr:nvSpPr>
        <xdr:cNvPr id="122" name="n_2aveValue【道路】&#10;一人当たり延長"/>
        <xdr:cNvSpPr txBox="1"/>
      </xdr:nvSpPr>
      <xdr:spPr>
        <a:xfrm>
          <a:off x="8483111" y="652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130108</xdr:rowOff>
    </xdr:from>
    <xdr:ext cx="534377" cy="259045"/>
    <xdr:sp macro="" textlink="">
      <xdr:nvSpPr>
        <xdr:cNvPr id="123" name="n_1mainValue【道路】&#10;一人当たり延長"/>
        <xdr:cNvSpPr txBox="1"/>
      </xdr:nvSpPr>
      <xdr:spPr>
        <a:xfrm>
          <a:off x="9359411" y="613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136006</xdr:rowOff>
    </xdr:from>
    <xdr:ext cx="534377" cy="259045"/>
    <xdr:sp macro="" textlink="">
      <xdr:nvSpPr>
        <xdr:cNvPr id="124" name="n_2mainValue【道路】&#10;一人当たり延長"/>
        <xdr:cNvSpPr txBox="1"/>
      </xdr:nvSpPr>
      <xdr:spPr>
        <a:xfrm>
          <a:off x="8483111" y="613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5" name="正方形/長方形 12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6" name="正方形/長方形 12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7" name="正方形/長方形 12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8" name="正方形/長方形 12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9" name="正方形/長方形 12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0" name="正方形/長方形 12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1" name="正方形/長方形 13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2" name="正方形/長方形 13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3" name="テキスト ボックス 13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4" name="直線コネクタ 13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5" name="テキスト ボックス 134"/>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6" name="直線コネクタ 135"/>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7" name="テキスト ボックス 136"/>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8" name="直線コネクタ 137"/>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9" name="テキスト ボックス 138"/>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0" name="直線コネクタ 139"/>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1" name="テキスト ボックス 140"/>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2" name="直線コネクタ 141"/>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3" name="テキスト ボックス 142"/>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4" name="直線コネクタ 143"/>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5" name="テキスト ボックス 144"/>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7" name="テキスト ボックス 146"/>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8"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32385</xdr:rowOff>
    </xdr:to>
    <xdr:cxnSp macro="">
      <xdr:nvCxnSpPr>
        <xdr:cNvPr id="149" name="直線コネクタ 148"/>
        <xdr:cNvCxnSpPr/>
      </xdr:nvCxnSpPr>
      <xdr:spPr>
        <a:xfrm flipV="1">
          <a:off x="4634865" y="962787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36212</xdr:rowOff>
    </xdr:from>
    <xdr:ext cx="405111" cy="259045"/>
    <xdr:sp macro="" textlink="">
      <xdr:nvSpPr>
        <xdr:cNvPr id="150" name="【橋りょう・トンネル】&#10;有形固定資産減価償却率最小値テキスト"/>
        <xdr:cNvSpPr txBox="1"/>
      </xdr:nvSpPr>
      <xdr:spPr>
        <a:xfrm>
          <a:off x="4673600"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32385</xdr:rowOff>
    </xdr:from>
    <xdr:to>
      <xdr:col>24</xdr:col>
      <xdr:colOff>152400</xdr:colOff>
      <xdr:row>64</xdr:row>
      <xdr:rowOff>32385</xdr:rowOff>
    </xdr:to>
    <xdr:cxnSp macro="">
      <xdr:nvCxnSpPr>
        <xdr:cNvPr id="151" name="直線コネクタ 150"/>
        <xdr:cNvCxnSpPr/>
      </xdr:nvCxnSpPr>
      <xdr:spPr>
        <a:xfrm>
          <a:off x="4546600" y="1100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52" name="【橋りょう・トンネル】&#10;有形固定資産減価償却率最大値テキスト"/>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53" name="直線コネクタ 152"/>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652</xdr:rowOff>
    </xdr:from>
    <xdr:ext cx="405111" cy="259045"/>
    <xdr:sp macro="" textlink="">
      <xdr:nvSpPr>
        <xdr:cNvPr id="154" name="【橋りょう・トンネル】&#10;有形固定資産減価償却率平均値テキスト"/>
        <xdr:cNvSpPr txBox="1"/>
      </xdr:nvSpPr>
      <xdr:spPr>
        <a:xfrm>
          <a:off x="4673600" y="1011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55" name="フローチャート: 判断 154"/>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56" name="フローチャート: 判断 155"/>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57" name="フローチャート: 判断 156"/>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8" name="テキスト ボックス 15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9" name="テキスト ボックス 15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0" name="テキスト ボックス 15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1" name="テキスト ボックス 16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2" name="テキスト ボックス 16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63" name="楕円 162"/>
        <xdr:cNvSpPr/>
      </xdr:nvSpPr>
      <xdr:spPr>
        <a:xfrm>
          <a:off x="4584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110507</xdr:rowOff>
    </xdr:from>
    <xdr:ext cx="405111" cy="259045"/>
    <xdr:sp macro="" textlink="">
      <xdr:nvSpPr>
        <xdr:cNvPr id="164" name="【橋りょう・トンネル】&#10;有形固定資産減価償却率該当値テキスト"/>
        <xdr:cNvSpPr txBox="1"/>
      </xdr:nvSpPr>
      <xdr:spPr>
        <a:xfrm>
          <a:off x="4673600"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156845</xdr:rowOff>
    </xdr:from>
    <xdr:to>
      <xdr:col>20</xdr:col>
      <xdr:colOff>38100</xdr:colOff>
      <xdr:row>61</xdr:row>
      <xdr:rowOff>86995</xdr:rowOff>
    </xdr:to>
    <xdr:sp macro="" textlink="">
      <xdr:nvSpPr>
        <xdr:cNvPr id="165" name="楕円 164"/>
        <xdr:cNvSpPr/>
      </xdr:nvSpPr>
      <xdr:spPr>
        <a:xfrm>
          <a:off x="3746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xdr:rowOff>
    </xdr:from>
    <xdr:to>
      <xdr:col>24</xdr:col>
      <xdr:colOff>63500</xdr:colOff>
      <xdr:row>61</xdr:row>
      <xdr:rowOff>36195</xdr:rowOff>
    </xdr:to>
    <xdr:cxnSp macro="">
      <xdr:nvCxnSpPr>
        <xdr:cNvPr id="166" name="直線コネクタ 165"/>
        <xdr:cNvCxnSpPr/>
      </xdr:nvCxnSpPr>
      <xdr:spPr>
        <a:xfrm flipV="1">
          <a:off x="3797300" y="104698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133985</xdr:rowOff>
    </xdr:from>
    <xdr:to>
      <xdr:col>15</xdr:col>
      <xdr:colOff>101600</xdr:colOff>
      <xdr:row>61</xdr:row>
      <xdr:rowOff>64135</xdr:rowOff>
    </xdr:to>
    <xdr:sp macro="" textlink="">
      <xdr:nvSpPr>
        <xdr:cNvPr id="167" name="楕円 166"/>
        <xdr:cNvSpPr/>
      </xdr:nvSpPr>
      <xdr:spPr>
        <a:xfrm>
          <a:off x="2857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13335</xdr:rowOff>
    </xdr:from>
    <xdr:to>
      <xdr:col>19</xdr:col>
      <xdr:colOff>177800</xdr:colOff>
      <xdr:row>61</xdr:row>
      <xdr:rowOff>36195</xdr:rowOff>
    </xdr:to>
    <xdr:cxnSp macro="">
      <xdr:nvCxnSpPr>
        <xdr:cNvPr id="168" name="直線コネクタ 167"/>
        <xdr:cNvCxnSpPr/>
      </xdr:nvCxnSpPr>
      <xdr:spPr>
        <a:xfrm>
          <a:off x="2908300" y="104717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105427</xdr:rowOff>
    </xdr:from>
    <xdr:ext cx="405111" cy="259045"/>
    <xdr:sp macro="" textlink="">
      <xdr:nvSpPr>
        <xdr:cNvPr id="169" name="n_1aveValue【橋りょう・トンネル】&#10;有形固定資産減価償却率"/>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170" name="n_2aveValue【橋りょう・トンネル】&#10;有形固定資産減価償却率"/>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78122</xdr:rowOff>
    </xdr:from>
    <xdr:ext cx="405111" cy="259045"/>
    <xdr:sp macro="" textlink="">
      <xdr:nvSpPr>
        <xdr:cNvPr id="171" name="n_1mainValue【橋りょう・トンネル】&#10;有形固定資産減価償却率"/>
        <xdr:cNvSpPr txBox="1"/>
      </xdr:nvSpPr>
      <xdr:spPr>
        <a:xfrm>
          <a:off x="35820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55262</xdr:rowOff>
    </xdr:from>
    <xdr:ext cx="405111" cy="259045"/>
    <xdr:sp macro="" textlink="">
      <xdr:nvSpPr>
        <xdr:cNvPr id="172" name="n_2mainValue【橋りょう・トンネル】&#10;有形固定資産減価償却率"/>
        <xdr:cNvSpPr txBox="1"/>
      </xdr:nvSpPr>
      <xdr:spPr>
        <a:xfrm>
          <a:off x="2705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3" name="正方形/長方形 17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4" name="正方形/長方形 17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5" name="正方形/長方形 17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6" name="正方形/長方形 17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7" name="正方形/長方形 17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8" name="正方形/長方形 17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9" name="正方形/長方形 17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0" name="正方形/長方形 17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1" name="テキスト ボックス 18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2" name="直線コネクタ 18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3" name="直線コネクタ 182"/>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84" name="テキスト ボックス 183"/>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5" name="直線コネクタ 184"/>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86" name="テキスト ボックス 185"/>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7" name="直線コネクタ 186"/>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88" name="テキスト ボックス 187"/>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9" name="直線コネクタ 188"/>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0" name="テキスト ボックス 189"/>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1" name="直線コネクタ 19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2" name="テキスト ボックス 191"/>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104887</xdr:rowOff>
    </xdr:from>
    <xdr:to>
      <xdr:col>54</xdr:col>
      <xdr:colOff>189865</xdr:colOff>
      <xdr:row>63</xdr:row>
      <xdr:rowOff>163179</xdr:rowOff>
    </xdr:to>
    <xdr:cxnSp macro="">
      <xdr:nvCxnSpPr>
        <xdr:cNvPr id="194" name="直線コネクタ 193"/>
        <xdr:cNvCxnSpPr/>
      </xdr:nvCxnSpPr>
      <xdr:spPr>
        <a:xfrm flipV="1">
          <a:off x="10476865" y="9706087"/>
          <a:ext cx="0" cy="1258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167006</xdr:rowOff>
    </xdr:from>
    <xdr:ext cx="534377" cy="259045"/>
    <xdr:sp macro="" textlink="">
      <xdr:nvSpPr>
        <xdr:cNvPr id="195" name="【橋りょう・トンネル】&#10;一人当たり有形固定資産（償却資産）額最小値テキスト"/>
        <xdr:cNvSpPr txBox="1"/>
      </xdr:nvSpPr>
      <xdr:spPr>
        <a:xfrm>
          <a:off x="10515600" y="10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163179</xdr:rowOff>
    </xdr:from>
    <xdr:to>
      <xdr:col>55</xdr:col>
      <xdr:colOff>88900</xdr:colOff>
      <xdr:row>63</xdr:row>
      <xdr:rowOff>163179</xdr:rowOff>
    </xdr:to>
    <xdr:cxnSp macro="">
      <xdr:nvCxnSpPr>
        <xdr:cNvPr id="196" name="直線コネクタ 195"/>
        <xdr:cNvCxnSpPr/>
      </xdr:nvCxnSpPr>
      <xdr:spPr>
        <a:xfrm>
          <a:off x="10388600" y="10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51564</xdr:rowOff>
    </xdr:from>
    <xdr:ext cx="690189" cy="259045"/>
    <xdr:sp macro="" textlink="">
      <xdr:nvSpPr>
        <xdr:cNvPr id="197" name="【橋りょう・トンネル】&#10;一人当たり有形固定資産（償却資産）額最大値テキスト"/>
        <xdr:cNvSpPr txBox="1"/>
      </xdr:nvSpPr>
      <xdr:spPr>
        <a:xfrm>
          <a:off x="10515600" y="9481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104887</xdr:rowOff>
    </xdr:from>
    <xdr:to>
      <xdr:col>55</xdr:col>
      <xdr:colOff>88900</xdr:colOff>
      <xdr:row>56</xdr:row>
      <xdr:rowOff>104887</xdr:rowOff>
    </xdr:to>
    <xdr:cxnSp macro="">
      <xdr:nvCxnSpPr>
        <xdr:cNvPr id="198" name="直線コネクタ 197"/>
        <xdr:cNvCxnSpPr/>
      </xdr:nvCxnSpPr>
      <xdr:spPr>
        <a:xfrm>
          <a:off x="10388600" y="970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59090</xdr:rowOff>
    </xdr:from>
    <xdr:ext cx="599010" cy="259045"/>
    <xdr:sp macro="" textlink="">
      <xdr:nvSpPr>
        <xdr:cNvPr id="199" name="【橋りょう・トンネル】&#10;一人当たり有形固定資産（償却資産）額平均値テキスト"/>
        <xdr:cNvSpPr txBox="1"/>
      </xdr:nvSpPr>
      <xdr:spPr>
        <a:xfrm>
          <a:off x="10515600" y="106889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80663</xdr:rowOff>
    </xdr:from>
    <xdr:to>
      <xdr:col>55</xdr:col>
      <xdr:colOff>50800</xdr:colOff>
      <xdr:row>63</xdr:row>
      <xdr:rowOff>10813</xdr:rowOff>
    </xdr:to>
    <xdr:sp macro="" textlink="">
      <xdr:nvSpPr>
        <xdr:cNvPr id="200" name="フローチャート: 判断 199"/>
        <xdr:cNvSpPr/>
      </xdr:nvSpPr>
      <xdr:spPr>
        <a:xfrm>
          <a:off x="10426700" y="1071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28473</xdr:rowOff>
    </xdr:from>
    <xdr:to>
      <xdr:col>50</xdr:col>
      <xdr:colOff>165100</xdr:colOff>
      <xdr:row>62</xdr:row>
      <xdr:rowOff>130073</xdr:rowOff>
    </xdr:to>
    <xdr:sp macro="" textlink="">
      <xdr:nvSpPr>
        <xdr:cNvPr id="201" name="フローチャート: 判断 200"/>
        <xdr:cNvSpPr/>
      </xdr:nvSpPr>
      <xdr:spPr>
        <a:xfrm>
          <a:off x="9588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53794</xdr:rowOff>
    </xdr:from>
    <xdr:to>
      <xdr:col>46</xdr:col>
      <xdr:colOff>38100</xdr:colOff>
      <xdr:row>62</xdr:row>
      <xdr:rowOff>155394</xdr:rowOff>
    </xdr:to>
    <xdr:sp macro="" textlink="">
      <xdr:nvSpPr>
        <xdr:cNvPr id="202" name="フローチャート: 判断 201"/>
        <xdr:cNvSpPr/>
      </xdr:nvSpPr>
      <xdr:spPr>
        <a:xfrm>
          <a:off x="8699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3" name="テキスト ボックス 20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4" name="テキスト ボックス 20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5" name="テキスト ボックス 20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6" name="テキスト ボックス 20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7" name="テキスト ボックス 20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171269</xdr:rowOff>
    </xdr:from>
    <xdr:to>
      <xdr:col>55</xdr:col>
      <xdr:colOff>50800</xdr:colOff>
      <xdr:row>61</xdr:row>
      <xdr:rowOff>101419</xdr:rowOff>
    </xdr:to>
    <xdr:sp macro="" textlink="">
      <xdr:nvSpPr>
        <xdr:cNvPr id="208" name="楕円 207"/>
        <xdr:cNvSpPr/>
      </xdr:nvSpPr>
      <xdr:spPr>
        <a:xfrm>
          <a:off x="104267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22696</xdr:rowOff>
    </xdr:from>
    <xdr:ext cx="690189" cy="259045"/>
    <xdr:sp macro="" textlink="">
      <xdr:nvSpPr>
        <xdr:cNvPr id="209" name="【橋りょう・トンネル】&#10;一人当たり有形固定資産（償却資産）額該当値テキスト"/>
        <xdr:cNvSpPr txBox="1"/>
      </xdr:nvSpPr>
      <xdr:spPr>
        <a:xfrm>
          <a:off x="10515600" y="103096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15887</xdr:rowOff>
    </xdr:from>
    <xdr:to>
      <xdr:col>50</xdr:col>
      <xdr:colOff>165100</xdr:colOff>
      <xdr:row>61</xdr:row>
      <xdr:rowOff>117487</xdr:rowOff>
    </xdr:to>
    <xdr:sp macro="" textlink="">
      <xdr:nvSpPr>
        <xdr:cNvPr id="210" name="楕円 209"/>
        <xdr:cNvSpPr/>
      </xdr:nvSpPr>
      <xdr:spPr>
        <a:xfrm>
          <a:off x="9588500" y="1047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50619</xdr:rowOff>
    </xdr:from>
    <xdr:to>
      <xdr:col>55</xdr:col>
      <xdr:colOff>0</xdr:colOff>
      <xdr:row>61</xdr:row>
      <xdr:rowOff>66687</xdr:rowOff>
    </xdr:to>
    <xdr:cxnSp macro="">
      <xdr:nvCxnSpPr>
        <xdr:cNvPr id="211" name="直線コネクタ 210"/>
        <xdr:cNvCxnSpPr/>
      </xdr:nvCxnSpPr>
      <xdr:spPr>
        <a:xfrm flipV="1">
          <a:off x="9639300" y="10509069"/>
          <a:ext cx="838200" cy="1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50301</xdr:rowOff>
    </xdr:from>
    <xdr:to>
      <xdr:col>46</xdr:col>
      <xdr:colOff>38100</xdr:colOff>
      <xdr:row>61</xdr:row>
      <xdr:rowOff>151901</xdr:rowOff>
    </xdr:to>
    <xdr:sp macro="" textlink="">
      <xdr:nvSpPr>
        <xdr:cNvPr id="212" name="楕円 211"/>
        <xdr:cNvSpPr/>
      </xdr:nvSpPr>
      <xdr:spPr>
        <a:xfrm>
          <a:off x="8699500" y="1050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66687</xdr:rowOff>
    </xdr:from>
    <xdr:to>
      <xdr:col>50</xdr:col>
      <xdr:colOff>114300</xdr:colOff>
      <xdr:row>61</xdr:row>
      <xdr:rowOff>101101</xdr:rowOff>
    </xdr:to>
    <xdr:cxnSp macro="">
      <xdr:nvCxnSpPr>
        <xdr:cNvPr id="213" name="直線コネクタ 212"/>
        <xdr:cNvCxnSpPr/>
      </xdr:nvCxnSpPr>
      <xdr:spPr>
        <a:xfrm flipV="1">
          <a:off x="8750300" y="10525137"/>
          <a:ext cx="889000" cy="3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121200</xdr:rowOff>
    </xdr:from>
    <xdr:ext cx="599010" cy="259045"/>
    <xdr:sp macro="" textlink="">
      <xdr:nvSpPr>
        <xdr:cNvPr id="214" name="n_1aveValue【橋りょう・トンネル】&#10;一人当たり有形固定資産（償却資産）額"/>
        <xdr:cNvSpPr txBox="1"/>
      </xdr:nvSpPr>
      <xdr:spPr>
        <a:xfrm>
          <a:off x="93270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146521</xdr:rowOff>
    </xdr:from>
    <xdr:ext cx="599010" cy="259045"/>
    <xdr:sp macro="" textlink="">
      <xdr:nvSpPr>
        <xdr:cNvPr id="215" name="n_2aveValue【橋りょう・トンネル】&#10;一人当たり有形固定資産（償却資産）額"/>
        <xdr:cNvSpPr txBox="1"/>
      </xdr:nvSpPr>
      <xdr:spPr>
        <a:xfrm>
          <a:off x="8450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134014</xdr:rowOff>
    </xdr:from>
    <xdr:ext cx="599010" cy="259045"/>
    <xdr:sp macro="" textlink="">
      <xdr:nvSpPr>
        <xdr:cNvPr id="216" name="n_1mainValue【橋りょう・トンネル】&#10;一人当たり有形固定資産（償却資産）額"/>
        <xdr:cNvSpPr txBox="1"/>
      </xdr:nvSpPr>
      <xdr:spPr>
        <a:xfrm>
          <a:off x="9327095" y="1024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168428</xdr:rowOff>
    </xdr:from>
    <xdr:ext cx="599010" cy="259045"/>
    <xdr:sp macro="" textlink="">
      <xdr:nvSpPr>
        <xdr:cNvPr id="217" name="n_2mainValue【橋りょう・トンネル】&#10;一人当たり有形固定資産（償却資産）額"/>
        <xdr:cNvSpPr txBox="1"/>
      </xdr:nvSpPr>
      <xdr:spPr>
        <a:xfrm>
          <a:off x="8450795" y="1028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8" name="正方形/長方形 21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9" name="正方形/長方形 21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0" name="正方形/長方形 21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1" name="正方形/長方形 22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2" name="正方形/長方形 22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3" name="正方形/長方形 22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4" name="正方形/長方形 22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5" name="正方形/長方形 22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6" name="テキスト ボックス 22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7" name="直線コネクタ 22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28" name="直線コネクタ 227"/>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29" name="テキスト ボックス 228"/>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30" name="直線コネクタ 229"/>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31" name="テキスト ボックス 230"/>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32" name="直線コネクタ 231"/>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33" name="テキスト ボックス 232"/>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34" name="直線コネクタ 233"/>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35" name="テキスト ボックス 234"/>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36" name="直線コネクタ 235"/>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37" name="テキスト ボックス 236"/>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38" name="直線コネクタ 237"/>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39" name="テキスト ボックス 238"/>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0" name="直線コネクタ 23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1" name="テキスト ボックス 24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69124</xdr:rowOff>
    </xdr:to>
    <xdr:cxnSp macro="">
      <xdr:nvCxnSpPr>
        <xdr:cNvPr id="243" name="直線コネクタ 242"/>
        <xdr:cNvCxnSpPr/>
      </xdr:nvCxnSpPr>
      <xdr:spPr>
        <a:xfrm flipV="1">
          <a:off x="4634865"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72951</xdr:rowOff>
    </xdr:from>
    <xdr:ext cx="340478" cy="259045"/>
    <xdr:sp macro="" textlink="">
      <xdr:nvSpPr>
        <xdr:cNvPr id="244" name="【公営住宅】&#10;有形固定資産減価償却率最小値テキスト"/>
        <xdr:cNvSpPr txBox="1"/>
      </xdr:nvSpPr>
      <xdr:spPr>
        <a:xfrm>
          <a:off x="4673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69124</xdr:rowOff>
    </xdr:from>
    <xdr:to>
      <xdr:col>24</xdr:col>
      <xdr:colOff>152400</xdr:colOff>
      <xdr:row>86</xdr:row>
      <xdr:rowOff>69124</xdr:rowOff>
    </xdr:to>
    <xdr:cxnSp macro="">
      <xdr:nvCxnSpPr>
        <xdr:cNvPr id="245" name="直線コネクタ 244"/>
        <xdr:cNvCxnSpPr/>
      </xdr:nvCxnSpPr>
      <xdr:spPr>
        <a:xfrm>
          <a:off x="4546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46"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47" name="直線コネクタ 246"/>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132641</xdr:rowOff>
    </xdr:from>
    <xdr:ext cx="405111" cy="259045"/>
    <xdr:sp macro="" textlink="">
      <xdr:nvSpPr>
        <xdr:cNvPr id="248" name="【公営住宅】&#10;有形固定資産減価償却率平均値テキスト"/>
        <xdr:cNvSpPr txBox="1"/>
      </xdr:nvSpPr>
      <xdr:spPr>
        <a:xfrm>
          <a:off x="4673600" y="13677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109764</xdr:rowOff>
    </xdr:from>
    <xdr:to>
      <xdr:col>24</xdr:col>
      <xdr:colOff>114300</xdr:colOff>
      <xdr:row>81</xdr:row>
      <xdr:rowOff>39914</xdr:rowOff>
    </xdr:to>
    <xdr:sp macro="" textlink="">
      <xdr:nvSpPr>
        <xdr:cNvPr id="249" name="フローチャート: 判断 248"/>
        <xdr:cNvSpPr/>
      </xdr:nvSpPr>
      <xdr:spPr>
        <a:xfrm>
          <a:off x="4584700" y="1382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101600</xdr:rowOff>
    </xdr:from>
    <xdr:to>
      <xdr:col>20</xdr:col>
      <xdr:colOff>38100</xdr:colOff>
      <xdr:row>79</xdr:row>
      <xdr:rowOff>31750</xdr:rowOff>
    </xdr:to>
    <xdr:sp macro="" textlink="">
      <xdr:nvSpPr>
        <xdr:cNvPr id="250" name="フローチャート: 判断 249"/>
        <xdr:cNvSpPr/>
      </xdr:nvSpPr>
      <xdr:spPr>
        <a:xfrm>
          <a:off x="3746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26488</xdr:rowOff>
    </xdr:from>
    <xdr:to>
      <xdr:col>15</xdr:col>
      <xdr:colOff>101600</xdr:colOff>
      <xdr:row>81</xdr:row>
      <xdr:rowOff>128088</xdr:rowOff>
    </xdr:to>
    <xdr:sp macro="" textlink="">
      <xdr:nvSpPr>
        <xdr:cNvPr id="251" name="フローチャート: 判断 250"/>
        <xdr:cNvSpPr/>
      </xdr:nvSpPr>
      <xdr:spPr>
        <a:xfrm>
          <a:off x="2857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2" name="テキスト ボックス 25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3" name="テキスト ボックス 25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4" name="テキスト ボックス 25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5" name="テキスト ボックス 25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6" name="テキスト ボックス 25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19957</xdr:rowOff>
    </xdr:from>
    <xdr:to>
      <xdr:col>24</xdr:col>
      <xdr:colOff>114300</xdr:colOff>
      <xdr:row>82</xdr:row>
      <xdr:rowOff>121557</xdr:rowOff>
    </xdr:to>
    <xdr:sp macro="" textlink="">
      <xdr:nvSpPr>
        <xdr:cNvPr id="257" name="楕円 256"/>
        <xdr:cNvSpPr/>
      </xdr:nvSpPr>
      <xdr:spPr>
        <a:xfrm>
          <a:off x="45847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169834</xdr:rowOff>
    </xdr:from>
    <xdr:ext cx="405111" cy="259045"/>
    <xdr:sp macro="" textlink="">
      <xdr:nvSpPr>
        <xdr:cNvPr id="258" name="【公営住宅】&#10;有形固定資産減価償却率該当値テキスト"/>
        <xdr:cNvSpPr txBox="1"/>
      </xdr:nvSpPr>
      <xdr:spPr>
        <a:xfrm>
          <a:off x="4673600" y="1405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139156</xdr:rowOff>
    </xdr:from>
    <xdr:to>
      <xdr:col>20</xdr:col>
      <xdr:colOff>38100</xdr:colOff>
      <xdr:row>82</xdr:row>
      <xdr:rowOff>69306</xdr:rowOff>
    </xdr:to>
    <xdr:sp macro="" textlink="">
      <xdr:nvSpPr>
        <xdr:cNvPr id="259" name="楕円 258"/>
        <xdr:cNvSpPr/>
      </xdr:nvSpPr>
      <xdr:spPr>
        <a:xfrm>
          <a:off x="3746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18506</xdr:rowOff>
    </xdr:from>
    <xdr:to>
      <xdr:col>24</xdr:col>
      <xdr:colOff>63500</xdr:colOff>
      <xdr:row>82</xdr:row>
      <xdr:rowOff>70757</xdr:rowOff>
    </xdr:to>
    <xdr:cxnSp macro="">
      <xdr:nvCxnSpPr>
        <xdr:cNvPr id="260" name="直線コネクタ 259"/>
        <xdr:cNvCxnSpPr/>
      </xdr:nvCxnSpPr>
      <xdr:spPr>
        <a:xfrm>
          <a:off x="3797300" y="14077406"/>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3629</xdr:rowOff>
    </xdr:from>
    <xdr:to>
      <xdr:col>15</xdr:col>
      <xdr:colOff>101600</xdr:colOff>
      <xdr:row>82</xdr:row>
      <xdr:rowOff>105229</xdr:rowOff>
    </xdr:to>
    <xdr:sp macro="" textlink="">
      <xdr:nvSpPr>
        <xdr:cNvPr id="261" name="楕円 260"/>
        <xdr:cNvSpPr/>
      </xdr:nvSpPr>
      <xdr:spPr>
        <a:xfrm>
          <a:off x="2857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18506</xdr:rowOff>
    </xdr:from>
    <xdr:to>
      <xdr:col>19</xdr:col>
      <xdr:colOff>177800</xdr:colOff>
      <xdr:row>82</xdr:row>
      <xdr:rowOff>54429</xdr:rowOff>
    </xdr:to>
    <xdr:cxnSp macro="">
      <xdr:nvCxnSpPr>
        <xdr:cNvPr id="262" name="直線コネクタ 261"/>
        <xdr:cNvCxnSpPr/>
      </xdr:nvCxnSpPr>
      <xdr:spPr>
        <a:xfrm flipV="1">
          <a:off x="2908300" y="140774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48277</xdr:rowOff>
    </xdr:from>
    <xdr:ext cx="405111" cy="259045"/>
    <xdr:sp macro="" textlink="">
      <xdr:nvSpPr>
        <xdr:cNvPr id="263" name="n_1aveValue【公営住宅】&#10;有形固定資産減価償却率"/>
        <xdr:cNvSpPr txBox="1"/>
      </xdr:nvSpPr>
      <xdr:spPr>
        <a:xfrm>
          <a:off x="3582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144615</xdr:rowOff>
    </xdr:from>
    <xdr:ext cx="405111" cy="259045"/>
    <xdr:sp macro="" textlink="">
      <xdr:nvSpPr>
        <xdr:cNvPr id="264" name="n_2aveValue【公営住宅】&#10;有形固定資産減価償却率"/>
        <xdr:cNvSpPr txBox="1"/>
      </xdr:nvSpPr>
      <xdr:spPr>
        <a:xfrm>
          <a:off x="2705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60433</xdr:rowOff>
    </xdr:from>
    <xdr:ext cx="405111" cy="259045"/>
    <xdr:sp macro="" textlink="">
      <xdr:nvSpPr>
        <xdr:cNvPr id="265" name="n_1mainValue【公営住宅】&#10;有形固定資産減価償却率"/>
        <xdr:cNvSpPr txBox="1"/>
      </xdr:nvSpPr>
      <xdr:spPr>
        <a:xfrm>
          <a:off x="3582044" y="1411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96356</xdr:rowOff>
    </xdr:from>
    <xdr:ext cx="405111" cy="259045"/>
    <xdr:sp macro="" textlink="">
      <xdr:nvSpPr>
        <xdr:cNvPr id="266" name="n_2mainValue【公営住宅】&#10;有形固定資産減価償却率"/>
        <xdr:cNvSpPr txBox="1"/>
      </xdr:nvSpPr>
      <xdr:spPr>
        <a:xfrm>
          <a:off x="2705744" y="1415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5" name="テキスト ボックス 27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6" name="直線コネクタ 27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77" name="直線コネクタ 276"/>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78" name="テキスト ボックス 277"/>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79" name="直線コネクタ 278"/>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0" name="テキスト ボックス 279"/>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1" name="直線コネクタ 280"/>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2" name="テキスト ボックス 281"/>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3" name="直線コネクタ 282"/>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4" name="テキスト ボックス 283"/>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5" name="直線コネクタ 284"/>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6" name="テキスト ボックス 285"/>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87" name="直線コネクタ 286"/>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88" name="テキスト ボックス 287"/>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9" name="直線コネクタ 28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0" name="テキスト ボックス 28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116314</xdr:rowOff>
    </xdr:from>
    <xdr:to>
      <xdr:col>54</xdr:col>
      <xdr:colOff>189865</xdr:colOff>
      <xdr:row>86</xdr:row>
      <xdr:rowOff>151910</xdr:rowOff>
    </xdr:to>
    <xdr:cxnSp macro="">
      <xdr:nvCxnSpPr>
        <xdr:cNvPr id="292" name="直線コネクタ 291"/>
        <xdr:cNvCxnSpPr/>
      </xdr:nvCxnSpPr>
      <xdr:spPr>
        <a:xfrm flipV="1">
          <a:off x="10476865" y="13489414"/>
          <a:ext cx="0" cy="140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155737</xdr:rowOff>
    </xdr:from>
    <xdr:ext cx="469744" cy="259045"/>
    <xdr:sp macro="" textlink="">
      <xdr:nvSpPr>
        <xdr:cNvPr id="293" name="【公営住宅】&#10;一人当たり面積最小値テキスト"/>
        <xdr:cNvSpPr txBox="1"/>
      </xdr:nvSpPr>
      <xdr:spPr>
        <a:xfrm>
          <a:off x="10515600" y="14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151910</xdr:rowOff>
    </xdr:from>
    <xdr:to>
      <xdr:col>55</xdr:col>
      <xdr:colOff>88900</xdr:colOff>
      <xdr:row>86</xdr:row>
      <xdr:rowOff>151910</xdr:rowOff>
    </xdr:to>
    <xdr:cxnSp macro="">
      <xdr:nvCxnSpPr>
        <xdr:cNvPr id="294" name="直線コネクタ 293"/>
        <xdr:cNvCxnSpPr/>
      </xdr:nvCxnSpPr>
      <xdr:spPr>
        <a:xfrm>
          <a:off x="10388600" y="1489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62991</xdr:rowOff>
    </xdr:from>
    <xdr:ext cx="469744" cy="259045"/>
    <xdr:sp macro="" textlink="">
      <xdr:nvSpPr>
        <xdr:cNvPr id="295" name="【公営住宅】&#10;一人当たり面積最大値テキスト"/>
        <xdr:cNvSpPr txBox="1"/>
      </xdr:nvSpPr>
      <xdr:spPr>
        <a:xfrm>
          <a:off x="10515600" y="132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116314</xdr:rowOff>
    </xdr:from>
    <xdr:to>
      <xdr:col>55</xdr:col>
      <xdr:colOff>88900</xdr:colOff>
      <xdr:row>78</xdr:row>
      <xdr:rowOff>116314</xdr:rowOff>
    </xdr:to>
    <xdr:cxnSp macro="">
      <xdr:nvCxnSpPr>
        <xdr:cNvPr id="296" name="直線コネクタ 295"/>
        <xdr:cNvCxnSpPr/>
      </xdr:nvCxnSpPr>
      <xdr:spPr>
        <a:xfrm>
          <a:off x="10388600" y="1348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80354</xdr:rowOff>
    </xdr:from>
    <xdr:ext cx="469744" cy="259045"/>
    <xdr:sp macro="" textlink="">
      <xdr:nvSpPr>
        <xdr:cNvPr id="297" name="【公営住宅】&#10;一人当たり面積平均値テキスト"/>
        <xdr:cNvSpPr txBox="1"/>
      </xdr:nvSpPr>
      <xdr:spPr>
        <a:xfrm>
          <a:off x="10515600" y="14653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298" name="フローチャート: 判断 297"/>
        <xdr:cNvSpPr/>
      </xdr:nvSpPr>
      <xdr:spPr>
        <a:xfrm>
          <a:off x="10426700" y="1467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64044</xdr:rowOff>
    </xdr:from>
    <xdr:to>
      <xdr:col>50</xdr:col>
      <xdr:colOff>165100</xdr:colOff>
      <xdr:row>85</xdr:row>
      <xdr:rowOff>165644</xdr:rowOff>
    </xdr:to>
    <xdr:sp macro="" textlink="">
      <xdr:nvSpPr>
        <xdr:cNvPr id="299" name="フローチャート: 判断 298"/>
        <xdr:cNvSpPr/>
      </xdr:nvSpPr>
      <xdr:spPr>
        <a:xfrm>
          <a:off x="9588500" y="146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00" name="フローチャート: 判断 299"/>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1" name="テキスト ボックス 30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2" name="テキスト ボックス 30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3" name="テキスト ボックス 30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4" name="テキスト ボックス 30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5" name="テキスト ボックス 30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100457</xdr:rowOff>
    </xdr:from>
    <xdr:to>
      <xdr:col>55</xdr:col>
      <xdr:colOff>50800</xdr:colOff>
      <xdr:row>86</xdr:row>
      <xdr:rowOff>30607</xdr:rowOff>
    </xdr:to>
    <xdr:sp macro="" textlink="">
      <xdr:nvSpPr>
        <xdr:cNvPr id="306" name="楕円 305"/>
        <xdr:cNvSpPr/>
      </xdr:nvSpPr>
      <xdr:spPr>
        <a:xfrm>
          <a:off x="10426700" y="1467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123334</xdr:rowOff>
    </xdr:from>
    <xdr:ext cx="469744" cy="259045"/>
    <xdr:sp macro="" textlink="">
      <xdr:nvSpPr>
        <xdr:cNvPr id="307" name="【公営住宅】&#10;一人当たり面積該当値テキスト"/>
        <xdr:cNvSpPr txBox="1"/>
      </xdr:nvSpPr>
      <xdr:spPr>
        <a:xfrm>
          <a:off x="10515600" y="14525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121357</xdr:rowOff>
    </xdr:from>
    <xdr:to>
      <xdr:col>50</xdr:col>
      <xdr:colOff>165100</xdr:colOff>
      <xdr:row>86</xdr:row>
      <xdr:rowOff>51507</xdr:rowOff>
    </xdr:to>
    <xdr:sp macro="" textlink="">
      <xdr:nvSpPr>
        <xdr:cNvPr id="308" name="楕円 307"/>
        <xdr:cNvSpPr/>
      </xdr:nvSpPr>
      <xdr:spPr>
        <a:xfrm>
          <a:off x="9588500" y="1469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151257</xdr:rowOff>
    </xdr:from>
    <xdr:to>
      <xdr:col>55</xdr:col>
      <xdr:colOff>0</xdr:colOff>
      <xdr:row>86</xdr:row>
      <xdr:rowOff>707</xdr:rowOff>
    </xdr:to>
    <xdr:cxnSp macro="">
      <xdr:nvCxnSpPr>
        <xdr:cNvPr id="309" name="直線コネクタ 308"/>
        <xdr:cNvCxnSpPr/>
      </xdr:nvCxnSpPr>
      <xdr:spPr>
        <a:xfrm flipV="1">
          <a:off x="9639300" y="14724507"/>
          <a:ext cx="838200" cy="2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121521</xdr:rowOff>
    </xdr:from>
    <xdr:to>
      <xdr:col>46</xdr:col>
      <xdr:colOff>38100</xdr:colOff>
      <xdr:row>86</xdr:row>
      <xdr:rowOff>51671</xdr:rowOff>
    </xdr:to>
    <xdr:sp macro="" textlink="">
      <xdr:nvSpPr>
        <xdr:cNvPr id="310" name="楕円 309"/>
        <xdr:cNvSpPr/>
      </xdr:nvSpPr>
      <xdr:spPr>
        <a:xfrm>
          <a:off x="8699500" y="1469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707</xdr:rowOff>
    </xdr:from>
    <xdr:to>
      <xdr:col>50</xdr:col>
      <xdr:colOff>114300</xdr:colOff>
      <xdr:row>86</xdr:row>
      <xdr:rowOff>871</xdr:rowOff>
    </xdr:to>
    <xdr:cxnSp macro="">
      <xdr:nvCxnSpPr>
        <xdr:cNvPr id="311" name="直線コネクタ 310"/>
        <xdr:cNvCxnSpPr/>
      </xdr:nvCxnSpPr>
      <xdr:spPr>
        <a:xfrm flipV="1">
          <a:off x="8750300" y="14745407"/>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10721</xdr:rowOff>
    </xdr:from>
    <xdr:ext cx="469744" cy="259045"/>
    <xdr:sp macro="" textlink="">
      <xdr:nvSpPr>
        <xdr:cNvPr id="312" name="n_1aveValue【公営住宅】&#10;一人当たり面積"/>
        <xdr:cNvSpPr txBox="1"/>
      </xdr:nvSpPr>
      <xdr:spPr>
        <a:xfrm>
          <a:off x="93917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313" name="n_2aveValue【公営住宅】&#10;一人当たり面積"/>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42634</xdr:rowOff>
    </xdr:from>
    <xdr:ext cx="469744" cy="259045"/>
    <xdr:sp macro="" textlink="">
      <xdr:nvSpPr>
        <xdr:cNvPr id="314" name="n_1mainValue【公営住宅】&#10;一人当たり面積"/>
        <xdr:cNvSpPr txBox="1"/>
      </xdr:nvSpPr>
      <xdr:spPr>
        <a:xfrm>
          <a:off x="9391727" y="1478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42798</xdr:rowOff>
    </xdr:from>
    <xdr:ext cx="469744" cy="259045"/>
    <xdr:sp macro="" textlink="">
      <xdr:nvSpPr>
        <xdr:cNvPr id="315" name="n_2mainValue【公営住宅】&#10;一人当たり面積"/>
        <xdr:cNvSpPr txBox="1"/>
      </xdr:nvSpPr>
      <xdr:spPr>
        <a:xfrm>
          <a:off x="8515427" y="1478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6" name="正方形/長方形 31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7" name="正方形/長方形 31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8" name="正方形/長方形 31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9" name="正方形/長方形 31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0" name="正方形/長方形 31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1" name="正方形/長方形 32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2" name="正方形/長方形 32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3" name="正方形/長方形 32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4" name="正方形/長方形 32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5" name="正方形/長方形 32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6" name="正方形/長方形 32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7" name="正方形/長方形 32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8" name="正方形/長方形 32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9" name="正方形/長方形 32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0" name="正方形/長方形 32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1" name="正方形/長方形 33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2" name="正方形/長方形 33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3" name="正方形/長方形 33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4" name="正方形/長方形 33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5" name="正方形/長方形 33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6" name="正方形/長方形 33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7" name="正方形/長方形 33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8" name="正方形/長方形 33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9" name="正方形/長方形 33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0" name="テキスト ボックス 33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1" name="直線コネクタ 34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42" name="直線コネクタ 34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43" name="テキスト ボックス 342"/>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4" name="直線コネクタ 34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5" name="テキスト ボックス 34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6" name="直線コネクタ 34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7" name="テキスト ボックス 34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8" name="直線コネクタ 34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49" name="テキスト ボックス 34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0" name="直線コネクタ 34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1" name="テキスト ボックス 35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2" name="直線コネクタ 35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53" name="テキスト ボックス 352"/>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4" name="直線コネクタ 35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5" name="テキスト ボックス 35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69669</xdr:rowOff>
    </xdr:to>
    <xdr:cxnSp macro="">
      <xdr:nvCxnSpPr>
        <xdr:cNvPr id="357" name="直線コネクタ 356"/>
        <xdr:cNvCxnSpPr/>
      </xdr:nvCxnSpPr>
      <xdr:spPr>
        <a:xfrm flipV="1">
          <a:off x="16318864" y="5660572"/>
          <a:ext cx="0" cy="143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73496</xdr:rowOff>
    </xdr:from>
    <xdr:ext cx="405111" cy="259045"/>
    <xdr:sp macro="" textlink="">
      <xdr:nvSpPr>
        <xdr:cNvPr id="358" name="【認定こども園・幼稚園・保育所】&#10;有形固定資産減価償却率最小値テキスト"/>
        <xdr:cNvSpPr txBox="1"/>
      </xdr:nvSpPr>
      <xdr:spPr>
        <a:xfrm>
          <a:off x="16357600" y="710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69669</xdr:rowOff>
    </xdr:from>
    <xdr:to>
      <xdr:col>86</xdr:col>
      <xdr:colOff>25400</xdr:colOff>
      <xdr:row>41</xdr:row>
      <xdr:rowOff>69669</xdr:rowOff>
    </xdr:to>
    <xdr:cxnSp macro="">
      <xdr:nvCxnSpPr>
        <xdr:cNvPr id="359" name="直線コネクタ 358"/>
        <xdr:cNvCxnSpPr/>
      </xdr:nvCxnSpPr>
      <xdr:spPr>
        <a:xfrm>
          <a:off x="16230600" y="70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60"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61" name="直線コネクタ 360"/>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140987</xdr:rowOff>
    </xdr:from>
    <xdr:ext cx="405111" cy="259045"/>
    <xdr:sp macro="" textlink="">
      <xdr:nvSpPr>
        <xdr:cNvPr id="362" name="【認定こども園・幼稚園・保育所】&#10;有形固定資産減価償却率平均値テキスト"/>
        <xdr:cNvSpPr txBox="1"/>
      </xdr:nvSpPr>
      <xdr:spPr>
        <a:xfrm>
          <a:off x="16357600" y="6484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363" name="フローチャート: 判断 362"/>
        <xdr:cNvSpPr/>
      </xdr:nvSpPr>
      <xdr:spPr>
        <a:xfrm>
          <a:off x="16268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macro="" textlink="">
      <xdr:nvSpPr>
        <xdr:cNvPr id="364" name="フローチャート: 判断 363"/>
        <xdr:cNvSpPr/>
      </xdr:nvSpPr>
      <xdr:spPr>
        <a:xfrm>
          <a:off x="15430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89081</xdr:rowOff>
    </xdr:from>
    <xdr:to>
      <xdr:col>76</xdr:col>
      <xdr:colOff>165100</xdr:colOff>
      <xdr:row>38</xdr:row>
      <xdr:rowOff>19231</xdr:rowOff>
    </xdr:to>
    <xdr:sp macro="" textlink="">
      <xdr:nvSpPr>
        <xdr:cNvPr id="365" name="フローチャート: 判断 364"/>
        <xdr:cNvSpPr/>
      </xdr:nvSpPr>
      <xdr:spPr>
        <a:xfrm>
          <a:off x="14541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6" name="テキスト ボックス 36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7" name="テキスト ボックス 36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8" name="テキスト ボックス 36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9" name="テキスト ボックス 36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0" name="テキスト ボックス 36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84183</xdr:rowOff>
    </xdr:from>
    <xdr:to>
      <xdr:col>85</xdr:col>
      <xdr:colOff>177800</xdr:colOff>
      <xdr:row>36</xdr:row>
      <xdr:rowOff>14333</xdr:rowOff>
    </xdr:to>
    <xdr:sp macro="" textlink="">
      <xdr:nvSpPr>
        <xdr:cNvPr id="371" name="楕円 370"/>
        <xdr:cNvSpPr/>
      </xdr:nvSpPr>
      <xdr:spPr>
        <a:xfrm>
          <a:off x="162687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107060</xdr:rowOff>
    </xdr:from>
    <xdr:ext cx="405111" cy="259045"/>
    <xdr:sp macro="" textlink="">
      <xdr:nvSpPr>
        <xdr:cNvPr id="372" name="【認定こども園・幼稚園・保育所】&#10;有形固定資産減価償却率該当値テキスト"/>
        <xdr:cNvSpPr txBox="1"/>
      </xdr:nvSpPr>
      <xdr:spPr>
        <a:xfrm>
          <a:off x="16357600" y="593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156028</xdr:rowOff>
    </xdr:from>
    <xdr:to>
      <xdr:col>81</xdr:col>
      <xdr:colOff>101600</xdr:colOff>
      <xdr:row>36</xdr:row>
      <xdr:rowOff>86178</xdr:rowOff>
    </xdr:to>
    <xdr:sp macro="" textlink="">
      <xdr:nvSpPr>
        <xdr:cNvPr id="373" name="楕円 372"/>
        <xdr:cNvSpPr/>
      </xdr:nvSpPr>
      <xdr:spPr>
        <a:xfrm>
          <a:off x="15430500" y="615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134983</xdr:rowOff>
    </xdr:from>
    <xdr:to>
      <xdr:col>85</xdr:col>
      <xdr:colOff>127000</xdr:colOff>
      <xdr:row>36</xdr:row>
      <xdr:rowOff>35378</xdr:rowOff>
    </xdr:to>
    <xdr:cxnSp macro="">
      <xdr:nvCxnSpPr>
        <xdr:cNvPr id="374" name="直線コネクタ 373"/>
        <xdr:cNvCxnSpPr/>
      </xdr:nvCxnSpPr>
      <xdr:spPr>
        <a:xfrm flipV="1">
          <a:off x="15481300" y="6135733"/>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56424</xdr:rowOff>
    </xdr:from>
    <xdr:to>
      <xdr:col>76</xdr:col>
      <xdr:colOff>165100</xdr:colOff>
      <xdr:row>36</xdr:row>
      <xdr:rowOff>158024</xdr:rowOff>
    </xdr:to>
    <xdr:sp macro="" textlink="">
      <xdr:nvSpPr>
        <xdr:cNvPr id="375" name="楕円 374"/>
        <xdr:cNvSpPr/>
      </xdr:nvSpPr>
      <xdr:spPr>
        <a:xfrm>
          <a:off x="14541500" y="622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35378</xdr:rowOff>
    </xdr:from>
    <xdr:to>
      <xdr:col>81</xdr:col>
      <xdr:colOff>50800</xdr:colOff>
      <xdr:row>36</xdr:row>
      <xdr:rowOff>107224</xdr:rowOff>
    </xdr:to>
    <xdr:cxnSp macro="">
      <xdr:nvCxnSpPr>
        <xdr:cNvPr id="376" name="直線コネクタ 375"/>
        <xdr:cNvCxnSpPr/>
      </xdr:nvCxnSpPr>
      <xdr:spPr>
        <a:xfrm flipV="1">
          <a:off x="14592300" y="6207578"/>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158949</xdr:rowOff>
    </xdr:from>
    <xdr:ext cx="405111" cy="259045"/>
    <xdr:sp macro="" textlink="">
      <xdr:nvSpPr>
        <xdr:cNvPr id="377" name="n_1aveValue【認定こども園・幼稚園・保育所】&#10;有形固定資産減価償却率"/>
        <xdr:cNvSpPr txBox="1"/>
      </xdr:nvSpPr>
      <xdr:spPr>
        <a:xfrm>
          <a:off x="15266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10358</xdr:rowOff>
    </xdr:from>
    <xdr:ext cx="405111" cy="259045"/>
    <xdr:sp macro="" textlink="">
      <xdr:nvSpPr>
        <xdr:cNvPr id="378" name="n_2aveValue【認定こども園・幼稚園・保育所】&#10;有形固定資産減価償却率"/>
        <xdr:cNvSpPr txBox="1"/>
      </xdr:nvSpPr>
      <xdr:spPr>
        <a:xfrm>
          <a:off x="14389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102705</xdr:rowOff>
    </xdr:from>
    <xdr:ext cx="405111" cy="259045"/>
    <xdr:sp macro="" textlink="">
      <xdr:nvSpPr>
        <xdr:cNvPr id="379" name="n_1mainValue【認定こども園・幼稚園・保育所】&#10;有形固定資産減価償却率"/>
        <xdr:cNvSpPr txBox="1"/>
      </xdr:nvSpPr>
      <xdr:spPr>
        <a:xfrm>
          <a:off x="15266044" y="593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3101</xdr:rowOff>
    </xdr:from>
    <xdr:ext cx="405111" cy="259045"/>
    <xdr:sp macro="" textlink="">
      <xdr:nvSpPr>
        <xdr:cNvPr id="380" name="n_2mainValue【認定こども園・幼稚園・保育所】&#10;有形固定資産減価償却率"/>
        <xdr:cNvSpPr txBox="1"/>
      </xdr:nvSpPr>
      <xdr:spPr>
        <a:xfrm>
          <a:off x="14389744" y="600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1" name="正方形/長方形 38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2" name="正方形/長方形 38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3" name="正方形/長方形 38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4" name="正方形/長方形 38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5" name="正方形/長方形 38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6" name="正方形/長方形 38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7" name="正方形/長方形 38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8" name="正方形/長方形 38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9" name="テキスト ボックス 38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0" name="直線コネクタ 38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91" name="直線コネクタ 39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92" name="テキスト ボックス 391"/>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93" name="直線コネクタ 39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94" name="テキスト ボックス 393"/>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95" name="直線コネクタ 39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96" name="テキスト ボックス 395"/>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97" name="直線コネクタ 39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98" name="テキスト ボックス 397"/>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99" name="直線コネクタ 39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00" name="テキスト ボックス 399"/>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01" name="直線コネクタ 40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02" name="テキスト ボックス 401"/>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3" name="直線コネクタ 40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4" name="テキスト ボックス 40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128996</xdr:rowOff>
    </xdr:from>
    <xdr:to>
      <xdr:col>116</xdr:col>
      <xdr:colOff>62864</xdr:colOff>
      <xdr:row>42</xdr:row>
      <xdr:rowOff>10885</xdr:rowOff>
    </xdr:to>
    <xdr:cxnSp macro="">
      <xdr:nvCxnSpPr>
        <xdr:cNvPr id="406" name="直線コネクタ 405"/>
        <xdr:cNvCxnSpPr/>
      </xdr:nvCxnSpPr>
      <xdr:spPr>
        <a:xfrm flipV="1">
          <a:off x="22160864" y="5786846"/>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14712</xdr:rowOff>
    </xdr:from>
    <xdr:ext cx="469744" cy="259045"/>
    <xdr:sp macro="" textlink="">
      <xdr:nvSpPr>
        <xdr:cNvPr id="407" name="【認定こども園・幼稚園・保育所】&#10;一人当たり面積最小値テキスト"/>
        <xdr:cNvSpPr txBox="1"/>
      </xdr:nvSpPr>
      <xdr:spPr>
        <a:xfrm>
          <a:off x="22199600" y="72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10885</xdr:rowOff>
    </xdr:from>
    <xdr:to>
      <xdr:col>116</xdr:col>
      <xdr:colOff>152400</xdr:colOff>
      <xdr:row>42</xdr:row>
      <xdr:rowOff>10885</xdr:rowOff>
    </xdr:to>
    <xdr:cxnSp macro="">
      <xdr:nvCxnSpPr>
        <xdr:cNvPr id="408" name="直線コネクタ 407"/>
        <xdr:cNvCxnSpPr/>
      </xdr:nvCxnSpPr>
      <xdr:spPr>
        <a:xfrm>
          <a:off x="22072600" y="7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75673</xdr:rowOff>
    </xdr:from>
    <xdr:ext cx="469744" cy="259045"/>
    <xdr:sp macro="" textlink="">
      <xdr:nvSpPr>
        <xdr:cNvPr id="409" name="【認定こども園・幼稚園・保育所】&#10;一人当たり面積最大値テキスト"/>
        <xdr:cNvSpPr txBox="1"/>
      </xdr:nvSpPr>
      <xdr:spPr>
        <a:xfrm>
          <a:off x="22199600" y="55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128996</xdr:rowOff>
    </xdr:from>
    <xdr:to>
      <xdr:col>116</xdr:col>
      <xdr:colOff>152400</xdr:colOff>
      <xdr:row>33</xdr:row>
      <xdr:rowOff>128996</xdr:rowOff>
    </xdr:to>
    <xdr:cxnSp macro="">
      <xdr:nvCxnSpPr>
        <xdr:cNvPr id="410" name="直線コネクタ 409"/>
        <xdr:cNvCxnSpPr/>
      </xdr:nvCxnSpPr>
      <xdr:spPr>
        <a:xfrm>
          <a:off x="22072600" y="5786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167657</xdr:rowOff>
    </xdr:from>
    <xdr:ext cx="469744" cy="259045"/>
    <xdr:sp macro="" textlink="">
      <xdr:nvSpPr>
        <xdr:cNvPr id="411" name="【認定こども園・幼稚園・保育所】&#10;一人当たり面積平均値テキスト"/>
        <xdr:cNvSpPr txBox="1"/>
      </xdr:nvSpPr>
      <xdr:spPr>
        <a:xfrm>
          <a:off x="22199600" y="685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17780</xdr:rowOff>
    </xdr:from>
    <xdr:to>
      <xdr:col>116</xdr:col>
      <xdr:colOff>114300</xdr:colOff>
      <xdr:row>40</xdr:row>
      <xdr:rowOff>119380</xdr:rowOff>
    </xdr:to>
    <xdr:sp macro="" textlink="">
      <xdr:nvSpPr>
        <xdr:cNvPr id="412" name="フローチャート: 判断 411"/>
        <xdr:cNvSpPr/>
      </xdr:nvSpPr>
      <xdr:spPr>
        <a:xfrm>
          <a:off x="22110700" y="687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142422</xdr:rowOff>
    </xdr:from>
    <xdr:to>
      <xdr:col>112</xdr:col>
      <xdr:colOff>38100</xdr:colOff>
      <xdr:row>40</xdr:row>
      <xdr:rowOff>72572</xdr:rowOff>
    </xdr:to>
    <xdr:sp macro="" textlink="">
      <xdr:nvSpPr>
        <xdr:cNvPr id="413" name="フローチャート: 判断 412"/>
        <xdr:cNvSpPr/>
      </xdr:nvSpPr>
      <xdr:spPr>
        <a:xfrm>
          <a:off x="21272500" y="682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47172</xdr:rowOff>
    </xdr:from>
    <xdr:to>
      <xdr:col>107</xdr:col>
      <xdr:colOff>101600</xdr:colOff>
      <xdr:row>40</xdr:row>
      <xdr:rowOff>148772</xdr:rowOff>
    </xdr:to>
    <xdr:sp macro="" textlink="">
      <xdr:nvSpPr>
        <xdr:cNvPr id="414" name="フローチャート: 判断 413"/>
        <xdr:cNvSpPr/>
      </xdr:nvSpPr>
      <xdr:spPr>
        <a:xfrm>
          <a:off x="20383500" y="690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5" name="テキスト ボックス 41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6" name="テキスト ボックス 41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7" name="テキスト ボックス 41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8" name="テキスト ボックス 41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9" name="テキスト ボックス 41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152219</xdr:rowOff>
    </xdr:from>
    <xdr:to>
      <xdr:col>116</xdr:col>
      <xdr:colOff>114300</xdr:colOff>
      <xdr:row>40</xdr:row>
      <xdr:rowOff>82369</xdr:rowOff>
    </xdr:to>
    <xdr:sp macro="" textlink="">
      <xdr:nvSpPr>
        <xdr:cNvPr id="420" name="楕円 419"/>
        <xdr:cNvSpPr/>
      </xdr:nvSpPr>
      <xdr:spPr>
        <a:xfrm>
          <a:off x="22110700" y="683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3646</xdr:rowOff>
    </xdr:from>
    <xdr:ext cx="469744" cy="259045"/>
    <xdr:sp macro="" textlink="">
      <xdr:nvSpPr>
        <xdr:cNvPr id="421" name="【認定こども園・幼稚園・保育所】&#10;一人当たり面積該当値テキスト"/>
        <xdr:cNvSpPr txBox="1"/>
      </xdr:nvSpPr>
      <xdr:spPr>
        <a:xfrm>
          <a:off x="22199600" y="669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163104</xdr:rowOff>
    </xdr:from>
    <xdr:to>
      <xdr:col>112</xdr:col>
      <xdr:colOff>38100</xdr:colOff>
      <xdr:row>40</xdr:row>
      <xdr:rowOff>93254</xdr:rowOff>
    </xdr:to>
    <xdr:sp macro="" textlink="">
      <xdr:nvSpPr>
        <xdr:cNvPr id="422" name="楕円 421"/>
        <xdr:cNvSpPr/>
      </xdr:nvSpPr>
      <xdr:spPr>
        <a:xfrm>
          <a:off x="21272500" y="68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31569</xdr:rowOff>
    </xdr:from>
    <xdr:to>
      <xdr:col>116</xdr:col>
      <xdr:colOff>63500</xdr:colOff>
      <xdr:row>40</xdr:row>
      <xdr:rowOff>42454</xdr:rowOff>
    </xdr:to>
    <xdr:cxnSp macro="">
      <xdr:nvCxnSpPr>
        <xdr:cNvPr id="423" name="直線コネクタ 422"/>
        <xdr:cNvCxnSpPr/>
      </xdr:nvCxnSpPr>
      <xdr:spPr>
        <a:xfrm flipV="1">
          <a:off x="21323300" y="6889569"/>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363</xdr:rowOff>
    </xdr:from>
    <xdr:to>
      <xdr:col>107</xdr:col>
      <xdr:colOff>101600</xdr:colOff>
      <xdr:row>40</xdr:row>
      <xdr:rowOff>101963</xdr:rowOff>
    </xdr:to>
    <xdr:sp macro="" textlink="">
      <xdr:nvSpPr>
        <xdr:cNvPr id="424" name="楕円 423"/>
        <xdr:cNvSpPr/>
      </xdr:nvSpPr>
      <xdr:spPr>
        <a:xfrm>
          <a:off x="20383500" y="685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42454</xdr:rowOff>
    </xdr:from>
    <xdr:to>
      <xdr:col>111</xdr:col>
      <xdr:colOff>177800</xdr:colOff>
      <xdr:row>40</xdr:row>
      <xdr:rowOff>51163</xdr:rowOff>
    </xdr:to>
    <xdr:cxnSp macro="">
      <xdr:nvCxnSpPr>
        <xdr:cNvPr id="425" name="直線コネクタ 424"/>
        <xdr:cNvCxnSpPr/>
      </xdr:nvCxnSpPr>
      <xdr:spPr>
        <a:xfrm flipV="1">
          <a:off x="20434300" y="690045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89099</xdr:rowOff>
    </xdr:from>
    <xdr:ext cx="469744" cy="259045"/>
    <xdr:sp macro="" textlink="">
      <xdr:nvSpPr>
        <xdr:cNvPr id="426" name="n_1aveValue【認定こども園・幼稚園・保育所】&#10;一人当たり面積"/>
        <xdr:cNvSpPr txBox="1"/>
      </xdr:nvSpPr>
      <xdr:spPr>
        <a:xfrm>
          <a:off x="210757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139899</xdr:rowOff>
    </xdr:from>
    <xdr:ext cx="469744" cy="259045"/>
    <xdr:sp macro="" textlink="">
      <xdr:nvSpPr>
        <xdr:cNvPr id="427" name="n_2aveValue【認定こども園・幼稚園・保育所】&#10;一人当たり面積"/>
        <xdr:cNvSpPr txBox="1"/>
      </xdr:nvSpPr>
      <xdr:spPr>
        <a:xfrm>
          <a:off x="20199427" y="699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84381</xdr:rowOff>
    </xdr:from>
    <xdr:ext cx="469744" cy="259045"/>
    <xdr:sp macro="" textlink="">
      <xdr:nvSpPr>
        <xdr:cNvPr id="428" name="n_1mainValue【認定こども園・幼稚園・保育所】&#10;一人当たり面積"/>
        <xdr:cNvSpPr txBox="1"/>
      </xdr:nvSpPr>
      <xdr:spPr>
        <a:xfrm>
          <a:off x="21075727" y="694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118490</xdr:rowOff>
    </xdr:from>
    <xdr:ext cx="469744" cy="259045"/>
    <xdr:sp macro="" textlink="">
      <xdr:nvSpPr>
        <xdr:cNvPr id="429" name="n_2mainValue【認定こども園・幼稚園・保育所】&#10;一人当たり面積"/>
        <xdr:cNvSpPr txBox="1"/>
      </xdr:nvSpPr>
      <xdr:spPr>
        <a:xfrm>
          <a:off x="20199427" y="663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0" name="正方形/長方形 42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1" name="正方形/長方形 43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2" name="正方形/長方形 43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3" name="正方形/長方形 43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4" name="正方形/長方形 43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5" name="正方形/長方形 43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6" name="正方形/長方形 43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正方形/長方形 43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8" name="テキスト ボックス 43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9" name="直線コネクタ 43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40" name="直線コネクタ 439"/>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41" name="テキスト ボックス 440"/>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42" name="直線コネクタ 441"/>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43" name="テキスト ボックス 442"/>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44" name="直線コネクタ 443"/>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45" name="テキスト ボックス 444"/>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46" name="直線コネクタ 445"/>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7" name="テキスト ボックス 446"/>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8" name="直線コネクタ 447"/>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9" name="テキスト ボックス 448"/>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50" name="直線コネクタ 449"/>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51" name="テキスト ボックス 450"/>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2" name="直線コネクタ 45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3" name="テキスト ボックス 45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63</xdr:row>
      <xdr:rowOff>97972</xdr:rowOff>
    </xdr:to>
    <xdr:cxnSp macro="">
      <xdr:nvCxnSpPr>
        <xdr:cNvPr id="455" name="直線コネクタ 454"/>
        <xdr:cNvCxnSpPr/>
      </xdr:nvCxnSpPr>
      <xdr:spPr>
        <a:xfrm flipV="1">
          <a:off x="16318864" y="9627326"/>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101799</xdr:rowOff>
    </xdr:from>
    <xdr:ext cx="405111" cy="259045"/>
    <xdr:sp macro="" textlink="">
      <xdr:nvSpPr>
        <xdr:cNvPr id="456" name="【学校施設】&#10;有形固定資産減価償却率最小値テキスト"/>
        <xdr:cNvSpPr txBox="1"/>
      </xdr:nvSpPr>
      <xdr:spPr>
        <a:xfrm>
          <a:off x="16357600" y="1090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97972</xdr:rowOff>
    </xdr:from>
    <xdr:to>
      <xdr:col>86</xdr:col>
      <xdr:colOff>25400</xdr:colOff>
      <xdr:row>63</xdr:row>
      <xdr:rowOff>97972</xdr:rowOff>
    </xdr:to>
    <xdr:cxnSp macro="">
      <xdr:nvCxnSpPr>
        <xdr:cNvPr id="457" name="直線コネクタ 456"/>
        <xdr:cNvCxnSpPr/>
      </xdr:nvCxnSpPr>
      <xdr:spPr>
        <a:xfrm>
          <a:off x="16230600" y="1089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58"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59" name="直線コネクタ 458"/>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79846</xdr:rowOff>
    </xdr:from>
    <xdr:ext cx="405111" cy="259045"/>
    <xdr:sp macro="" textlink="">
      <xdr:nvSpPr>
        <xdr:cNvPr id="460" name="【学校施設】&#10;有形固定資産減価償却率平均値テキスト"/>
        <xdr:cNvSpPr txBox="1"/>
      </xdr:nvSpPr>
      <xdr:spPr>
        <a:xfrm>
          <a:off x="16357600" y="10023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56969</xdr:rowOff>
    </xdr:from>
    <xdr:to>
      <xdr:col>85</xdr:col>
      <xdr:colOff>177800</xdr:colOff>
      <xdr:row>59</xdr:row>
      <xdr:rowOff>158569</xdr:rowOff>
    </xdr:to>
    <xdr:sp macro="" textlink="">
      <xdr:nvSpPr>
        <xdr:cNvPr id="461" name="フローチャート: 判断 460"/>
        <xdr:cNvSpPr/>
      </xdr:nvSpPr>
      <xdr:spPr>
        <a:xfrm>
          <a:off x="16268700" y="1017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462" name="フローチャート: 判断 461"/>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50437</xdr:rowOff>
    </xdr:from>
    <xdr:to>
      <xdr:col>76</xdr:col>
      <xdr:colOff>165100</xdr:colOff>
      <xdr:row>59</xdr:row>
      <xdr:rowOff>152037</xdr:rowOff>
    </xdr:to>
    <xdr:sp macro="" textlink="">
      <xdr:nvSpPr>
        <xdr:cNvPr id="463" name="フローチャート: 判断 462"/>
        <xdr:cNvSpPr/>
      </xdr:nvSpPr>
      <xdr:spPr>
        <a:xfrm>
          <a:off x="145415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4" name="テキスト ボックス 46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5" name="テキスト ボックス 46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6" name="テキスト ボックス 46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7" name="テキスト ボックス 46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8" name="テキスト ボックス 46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60234</xdr:rowOff>
    </xdr:from>
    <xdr:to>
      <xdr:col>85</xdr:col>
      <xdr:colOff>177800</xdr:colOff>
      <xdr:row>61</xdr:row>
      <xdr:rowOff>161834</xdr:rowOff>
    </xdr:to>
    <xdr:sp macro="" textlink="">
      <xdr:nvSpPr>
        <xdr:cNvPr id="469" name="楕円 468"/>
        <xdr:cNvSpPr/>
      </xdr:nvSpPr>
      <xdr:spPr>
        <a:xfrm>
          <a:off x="162687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38661</xdr:rowOff>
    </xdr:from>
    <xdr:ext cx="405111" cy="259045"/>
    <xdr:sp macro="" textlink="">
      <xdr:nvSpPr>
        <xdr:cNvPr id="470" name="【学校施設】&#10;有形固定資産減価償却率該当値テキスト"/>
        <xdr:cNvSpPr txBox="1"/>
      </xdr:nvSpPr>
      <xdr:spPr>
        <a:xfrm>
          <a:off x="16357600" y="104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96157</xdr:rowOff>
    </xdr:from>
    <xdr:to>
      <xdr:col>81</xdr:col>
      <xdr:colOff>101600</xdr:colOff>
      <xdr:row>62</xdr:row>
      <xdr:rowOff>26307</xdr:rowOff>
    </xdr:to>
    <xdr:sp macro="" textlink="">
      <xdr:nvSpPr>
        <xdr:cNvPr id="471" name="楕円 470"/>
        <xdr:cNvSpPr/>
      </xdr:nvSpPr>
      <xdr:spPr>
        <a:xfrm>
          <a:off x="15430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111034</xdr:rowOff>
    </xdr:from>
    <xdr:to>
      <xdr:col>85</xdr:col>
      <xdr:colOff>127000</xdr:colOff>
      <xdr:row>61</xdr:row>
      <xdr:rowOff>146957</xdr:rowOff>
    </xdr:to>
    <xdr:cxnSp macro="">
      <xdr:nvCxnSpPr>
        <xdr:cNvPr id="472" name="直線コネクタ 471"/>
        <xdr:cNvCxnSpPr/>
      </xdr:nvCxnSpPr>
      <xdr:spPr>
        <a:xfrm flipV="1">
          <a:off x="15481300" y="1056948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133713</xdr:rowOff>
    </xdr:from>
    <xdr:to>
      <xdr:col>76</xdr:col>
      <xdr:colOff>165100</xdr:colOff>
      <xdr:row>62</xdr:row>
      <xdr:rowOff>63863</xdr:rowOff>
    </xdr:to>
    <xdr:sp macro="" textlink="">
      <xdr:nvSpPr>
        <xdr:cNvPr id="473" name="楕円 472"/>
        <xdr:cNvSpPr/>
      </xdr:nvSpPr>
      <xdr:spPr>
        <a:xfrm>
          <a:off x="14541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146957</xdr:rowOff>
    </xdr:from>
    <xdr:to>
      <xdr:col>81</xdr:col>
      <xdr:colOff>50800</xdr:colOff>
      <xdr:row>62</xdr:row>
      <xdr:rowOff>13063</xdr:rowOff>
    </xdr:to>
    <xdr:cxnSp macro="">
      <xdr:nvCxnSpPr>
        <xdr:cNvPr id="474" name="直線コネクタ 473"/>
        <xdr:cNvCxnSpPr/>
      </xdr:nvCxnSpPr>
      <xdr:spPr>
        <a:xfrm flipV="1">
          <a:off x="14592300" y="1060540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475" name="n_1aveValue【学校施設】&#10;有形固定資産減価償却率"/>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168564</xdr:rowOff>
    </xdr:from>
    <xdr:ext cx="405111" cy="259045"/>
    <xdr:sp macro="" textlink="">
      <xdr:nvSpPr>
        <xdr:cNvPr id="476" name="n_2aveValue【学校施設】&#10;有形固定資産減価償却率"/>
        <xdr:cNvSpPr txBox="1"/>
      </xdr:nvSpPr>
      <xdr:spPr>
        <a:xfrm>
          <a:off x="14389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17434</xdr:rowOff>
    </xdr:from>
    <xdr:ext cx="405111" cy="259045"/>
    <xdr:sp macro="" textlink="">
      <xdr:nvSpPr>
        <xdr:cNvPr id="477" name="n_1mainValue【学校施設】&#10;有形固定資産減価償却率"/>
        <xdr:cNvSpPr txBox="1"/>
      </xdr:nvSpPr>
      <xdr:spPr>
        <a:xfrm>
          <a:off x="152660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54990</xdr:rowOff>
    </xdr:from>
    <xdr:ext cx="405111" cy="259045"/>
    <xdr:sp macro="" textlink="">
      <xdr:nvSpPr>
        <xdr:cNvPr id="478" name="n_2mainValue【学校施設】&#10;有形固定資産減価償却率"/>
        <xdr:cNvSpPr txBox="1"/>
      </xdr:nvSpPr>
      <xdr:spPr>
        <a:xfrm>
          <a:off x="14389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9" name="正方形/長方形 47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0" name="正方形/長方形 47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1" name="正方形/長方形 48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2" name="正方形/長方形 48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3" name="正方形/長方形 48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4" name="正方形/長方形 48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5" name="正方形/長方形 48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6" name="正方形/長方形 48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7" name="テキスト ボックス 48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8" name="直線コネクタ 48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9" name="直線コネクタ 48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90" name="テキスト ボックス 48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91" name="直線コネクタ 49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92" name="テキスト ボックス 49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93" name="直線コネクタ 49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94" name="テキスト ボックス 49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5" name="直線コネクタ 49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6" name="テキスト ボックス 49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7" name="直線コネクタ 49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8" name="テキスト ボックス 49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9" name="直線コネクタ 49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00" name="テキスト ボックス 499"/>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1" name="直線コネクタ 50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02" name="テキスト ボックス 50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75928</xdr:rowOff>
    </xdr:from>
    <xdr:to>
      <xdr:col>116</xdr:col>
      <xdr:colOff>62864</xdr:colOff>
      <xdr:row>64</xdr:row>
      <xdr:rowOff>57803</xdr:rowOff>
    </xdr:to>
    <xdr:cxnSp macro="">
      <xdr:nvCxnSpPr>
        <xdr:cNvPr id="504" name="直線コネクタ 503"/>
        <xdr:cNvCxnSpPr/>
      </xdr:nvCxnSpPr>
      <xdr:spPr>
        <a:xfrm flipV="1">
          <a:off x="22160864" y="9505678"/>
          <a:ext cx="0" cy="152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61630</xdr:rowOff>
    </xdr:from>
    <xdr:ext cx="469744" cy="259045"/>
    <xdr:sp macro="" textlink="">
      <xdr:nvSpPr>
        <xdr:cNvPr id="505" name="【学校施設】&#10;一人当たり面積最小値テキスト"/>
        <xdr:cNvSpPr txBox="1"/>
      </xdr:nvSpPr>
      <xdr:spPr>
        <a:xfrm>
          <a:off x="22199600" y="1103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57803</xdr:rowOff>
    </xdr:from>
    <xdr:to>
      <xdr:col>116</xdr:col>
      <xdr:colOff>152400</xdr:colOff>
      <xdr:row>64</xdr:row>
      <xdr:rowOff>57803</xdr:rowOff>
    </xdr:to>
    <xdr:cxnSp macro="">
      <xdr:nvCxnSpPr>
        <xdr:cNvPr id="506" name="直線コネクタ 505"/>
        <xdr:cNvCxnSpPr/>
      </xdr:nvCxnSpPr>
      <xdr:spPr>
        <a:xfrm>
          <a:off x="22072600" y="11030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22605</xdr:rowOff>
    </xdr:from>
    <xdr:ext cx="469744" cy="259045"/>
    <xdr:sp macro="" textlink="">
      <xdr:nvSpPr>
        <xdr:cNvPr id="507" name="【学校施設】&#10;一人当たり面積最大値テキスト"/>
        <xdr:cNvSpPr txBox="1"/>
      </xdr:nvSpPr>
      <xdr:spPr>
        <a:xfrm>
          <a:off x="22199600" y="92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75928</xdr:rowOff>
    </xdr:from>
    <xdr:to>
      <xdr:col>116</xdr:col>
      <xdr:colOff>152400</xdr:colOff>
      <xdr:row>55</xdr:row>
      <xdr:rowOff>75928</xdr:rowOff>
    </xdr:to>
    <xdr:cxnSp macro="">
      <xdr:nvCxnSpPr>
        <xdr:cNvPr id="508" name="直線コネクタ 507"/>
        <xdr:cNvCxnSpPr/>
      </xdr:nvCxnSpPr>
      <xdr:spPr>
        <a:xfrm>
          <a:off x="22072600" y="950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85234</xdr:rowOff>
    </xdr:from>
    <xdr:ext cx="469744" cy="259045"/>
    <xdr:sp macro="" textlink="">
      <xdr:nvSpPr>
        <xdr:cNvPr id="509" name="【学校施設】&#10;一人当たり面積平均値テキスト"/>
        <xdr:cNvSpPr txBox="1"/>
      </xdr:nvSpPr>
      <xdr:spPr>
        <a:xfrm>
          <a:off x="22199600" y="10543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62357</xdr:rowOff>
    </xdr:from>
    <xdr:to>
      <xdr:col>116</xdr:col>
      <xdr:colOff>114300</xdr:colOff>
      <xdr:row>62</xdr:row>
      <xdr:rowOff>163957</xdr:rowOff>
    </xdr:to>
    <xdr:sp macro="" textlink="">
      <xdr:nvSpPr>
        <xdr:cNvPr id="510" name="フローチャート: 判断 509"/>
        <xdr:cNvSpPr/>
      </xdr:nvSpPr>
      <xdr:spPr>
        <a:xfrm>
          <a:off x="22110700" y="106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18597</xdr:rowOff>
    </xdr:from>
    <xdr:to>
      <xdr:col>112</xdr:col>
      <xdr:colOff>38100</xdr:colOff>
      <xdr:row>62</xdr:row>
      <xdr:rowOff>120197</xdr:rowOff>
    </xdr:to>
    <xdr:sp macro="" textlink="">
      <xdr:nvSpPr>
        <xdr:cNvPr id="511" name="フローチャート: 判断 510"/>
        <xdr:cNvSpPr/>
      </xdr:nvSpPr>
      <xdr:spPr>
        <a:xfrm>
          <a:off x="21272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24638</xdr:rowOff>
    </xdr:from>
    <xdr:to>
      <xdr:col>107</xdr:col>
      <xdr:colOff>101600</xdr:colOff>
      <xdr:row>62</xdr:row>
      <xdr:rowOff>126238</xdr:rowOff>
    </xdr:to>
    <xdr:sp macro="" textlink="">
      <xdr:nvSpPr>
        <xdr:cNvPr id="512" name="フローチャート: 判断 511"/>
        <xdr:cNvSpPr/>
      </xdr:nvSpPr>
      <xdr:spPr>
        <a:xfrm>
          <a:off x="20383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3" name="テキスト ボックス 51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4" name="テキスト ボックス 51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5" name="テキスト ボックス 51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6" name="テキスト ボックス 51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7" name="テキスト ボックス 51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83584</xdr:rowOff>
    </xdr:from>
    <xdr:to>
      <xdr:col>116</xdr:col>
      <xdr:colOff>114300</xdr:colOff>
      <xdr:row>63</xdr:row>
      <xdr:rowOff>13734</xdr:rowOff>
    </xdr:to>
    <xdr:sp macro="" textlink="">
      <xdr:nvSpPr>
        <xdr:cNvPr id="518" name="楕円 517"/>
        <xdr:cNvSpPr/>
      </xdr:nvSpPr>
      <xdr:spPr>
        <a:xfrm>
          <a:off x="22110700" y="1071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62011</xdr:rowOff>
    </xdr:from>
    <xdr:ext cx="469744" cy="259045"/>
    <xdr:sp macro="" textlink="">
      <xdr:nvSpPr>
        <xdr:cNvPr id="519" name="【学校施設】&#10;一人当たり面積該当値テキスト"/>
        <xdr:cNvSpPr txBox="1"/>
      </xdr:nvSpPr>
      <xdr:spPr>
        <a:xfrm>
          <a:off x="22199600" y="10691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93055</xdr:rowOff>
    </xdr:from>
    <xdr:to>
      <xdr:col>112</xdr:col>
      <xdr:colOff>38100</xdr:colOff>
      <xdr:row>63</xdr:row>
      <xdr:rowOff>23205</xdr:rowOff>
    </xdr:to>
    <xdr:sp macro="" textlink="">
      <xdr:nvSpPr>
        <xdr:cNvPr id="520" name="楕円 519"/>
        <xdr:cNvSpPr/>
      </xdr:nvSpPr>
      <xdr:spPr>
        <a:xfrm>
          <a:off x="21272500" y="1072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134384</xdr:rowOff>
    </xdr:from>
    <xdr:to>
      <xdr:col>116</xdr:col>
      <xdr:colOff>63500</xdr:colOff>
      <xdr:row>62</xdr:row>
      <xdr:rowOff>143855</xdr:rowOff>
    </xdr:to>
    <xdr:cxnSp macro="">
      <xdr:nvCxnSpPr>
        <xdr:cNvPr id="521" name="直線コネクタ 520"/>
        <xdr:cNvCxnSpPr/>
      </xdr:nvCxnSpPr>
      <xdr:spPr>
        <a:xfrm flipV="1">
          <a:off x="21323300" y="10764284"/>
          <a:ext cx="8382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100076</xdr:rowOff>
    </xdr:from>
    <xdr:to>
      <xdr:col>107</xdr:col>
      <xdr:colOff>101600</xdr:colOff>
      <xdr:row>63</xdr:row>
      <xdr:rowOff>30226</xdr:rowOff>
    </xdr:to>
    <xdr:sp macro="" textlink="">
      <xdr:nvSpPr>
        <xdr:cNvPr id="522" name="楕円 521"/>
        <xdr:cNvSpPr/>
      </xdr:nvSpPr>
      <xdr:spPr>
        <a:xfrm>
          <a:off x="20383500" y="1072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143855</xdr:rowOff>
    </xdr:from>
    <xdr:to>
      <xdr:col>111</xdr:col>
      <xdr:colOff>177800</xdr:colOff>
      <xdr:row>62</xdr:row>
      <xdr:rowOff>150876</xdr:rowOff>
    </xdr:to>
    <xdr:cxnSp macro="">
      <xdr:nvCxnSpPr>
        <xdr:cNvPr id="523" name="直線コネクタ 522"/>
        <xdr:cNvCxnSpPr/>
      </xdr:nvCxnSpPr>
      <xdr:spPr>
        <a:xfrm flipV="1">
          <a:off x="20434300" y="10773755"/>
          <a:ext cx="8890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136724</xdr:rowOff>
    </xdr:from>
    <xdr:ext cx="469744" cy="259045"/>
    <xdr:sp macro="" textlink="">
      <xdr:nvSpPr>
        <xdr:cNvPr id="524" name="n_1aveValue【学校施設】&#10;一人当たり面積"/>
        <xdr:cNvSpPr txBox="1"/>
      </xdr:nvSpPr>
      <xdr:spPr>
        <a:xfrm>
          <a:off x="21075727" y="1042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142765</xdr:rowOff>
    </xdr:from>
    <xdr:ext cx="469744" cy="259045"/>
    <xdr:sp macro="" textlink="">
      <xdr:nvSpPr>
        <xdr:cNvPr id="525" name="n_2aveValue【学校施設】&#10;一人当たり面積"/>
        <xdr:cNvSpPr txBox="1"/>
      </xdr:nvSpPr>
      <xdr:spPr>
        <a:xfrm>
          <a:off x="201994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14332</xdr:rowOff>
    </xdr:from>
    <xdr:ext cx="469744" cy="259045"/>
    <xdr:sp macro="" textlink="">
      <xdr:nvSpPr>
        <xdr:cNvPr id="526" name="n_1mainValue【学校施設】&#10;一人当たり面積"/>
        <xdr:cNvSpPr txBox="1"/>
      </xdr:nvSpPr>
      <xdr:spPr>
        <a:xfrm>
          <a:off x="21075727" y="1081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21353</xdr:rowOff>
    </xdr:from>
    <xdr:ext cx="469744" cy="259045"/>
    <xdr:sp macro="" textlink="">
      <xdr:nvSpPr>
        <xdr:cNvPr id="527" name="n_2mainValue【学校施設】&#10;一人当たり面積"/>
        <xdr:cNvSpPr txBox="1"/>
      </xdr:nvSpPr>
      <xdr:spPr>
        <a:xfrm>
          <a:off x="20199427" y="1082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6" name="正方形/長方形 53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7" name="正方形/長方形 53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8" name="正方形/長方形 53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9" name="正方形/長方形 53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0" name="正方形/長方形 53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1" name="正方形/長方形 54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2" name="正方形/長方形 54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3" name="正方形/長方形 54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54" name="直線コネクタ 55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55" name="テキスト ボックス 554"/>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6" name="直線コネクタ 55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7" name="テキスト ボックス 55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8" name="直線コネクタ 55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9" name="テキスト ボックス 55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0" name="直線コネクタ 55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1" name="テキスト ボックス 56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2" name="直線コネクタ 56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3" name="テキスト ボックス 56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4" name="直線コネクタ 56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65" name="テキスト ボックス 564"/>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67" name="テキスト ボックス 56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68036</xdr:rowOff>
    </xdr:to>
    <xdr:cxnSp macro="">
      <xdr:nvCxnSpPr>
        <xdr:cNvPr id="569" name="直線コネクタ 568"/>
        <xdr:cNvCxnSpPr/>
      </xdr:nvCxnSpPr>
      <xdr:spPr>
        <a:xfrm flipV="1">
          <a:off x="16318864"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71863</xdr:rowOff>
    </xdr:from>
    <xdr:ext cx="340478" cy="259045"/>
    <xdr:sp macro="" textlink="">
      <xdr:nvSpPr>
        <xdr:cNvPr id="570" name="【公民館】&#10;有形固定資産減価償却率最小値テキスト"/>
        <xdr:cNvSpPr txBox="1"/>
      </xdr:nvSpPr>
      <xdr:spPr>
        <a:xfrm>
          <a:off x="16357600" y="18588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68036</xdr:rowOff>
    </xdr:from>
    <xdr:to>
      <xdr:col>86</xdr:col>
      <xdr:colOff>25400</xdr:colOff>
      <xdr:row>108</xdr:row>
      <xdr:rowOff>68036</xdr:rowOff>
    </xdr:to>
    <xdr:cxnSp macro="">
      <xdr:nvCxnSpPr>
        <xdr:cNvPr id="571" name="直線コネクタ 570"/>
        <xdr:cNvCxnSpPr/>
      </xdr:nvCxnSpPr>
      <xdr:spPr>
        <a:xfrm>
          <a:off x="16230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72"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73" name="直線コネクタ 572"/>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113228</xdr:rowOff>
    </xdr:from>
    <xdr:ext cx="405111" cy="259045"/>
    <xdr:sp macro="" textlink="">
      <xdr:nvSpPr>
        <xdr:cNvPr id="574" name="【公民館】&#10;有形固定資産減価償却率平均値テキスト"/>
        <xdr:cNvSpPr txBox="1"/>
      </xdr:nvSpPr>
      <xdr:spPr>
        <a:xfrm>
          <a:off x="16357600" y="17601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575" name="フローチャート: 判断 574"/>
        <xdr:cNvSpPr/>
      </xdr:nvSpPr>
      <xdr:spPr>
        <a:xfrm>
          <a:off x="1626870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142966</xdr:rowOff>
    </xdr:from>
    <xdr:to>
      <xdr:col>81</xdr:col>
      <xdr:colOff>101600</xdr:colOff>
      <xdr:row>103</xdr:row>
      <xdr:rowOff>73116</xdr:rowOff>
    </xdr:to>
    <xdr:sp macro="" textlink="">
      <xdr:nvSpPr>
        <xdr:cNvPr id="576" name="フローチャート: 判断 575"/>
        <xdr:cNvSpPr/>
      </xdr:nvSpPr>
      <xdr:spPr>
        <a:xfrm>
          <a:off x="15430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577" name="フローチャート: 判断 576"/>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144599</xdr:rowOff>
    </xdr:from>
    <xdr:to>
      <xdr:col>85</xdr:col>
      <xdr:colOff>177800</xdr:colOff>
      <xdr:row>101</xdr:row>
      <xdr:rowOff>74749</xdr:rowOff>
    </xdr:to>
    <xdr:sp macro="" textlink="">
      <xdr:nvSpPr>
        <xdr:cNvPr id="583" name="楕円 582"/>
        <xdr:cNvSpPr/>
      </xdr:nvSpPr>
      <xdr:spPr>
        <a:xfrm>
          <a:off x="16268700" y="1728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167476</xdr:rowOff>
    </xdr:from>
    <xdr:ext cx="405111" cy="259045"/>
    <xdr:sp macro="" textlink="">
      <xdr:nvSpPr>
        <xdr:cNvPr id="584" name="【公民館】&#10;有形固定資産減価償却率該当値テキスト"/>
        <xdr:cNvSpPr txBox="1"/>
      </xdr:nvSpPr>
      <xdr:spPr>
        <a:xfrm>
          <a:off x="16357600" y="1714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7438</xdr:rowOff>
    </xdr:from>
    <xdr:to>
      <xdr:col>81</xdr:col>
      <xdr:colOff>101600</xdr:colOff>
      <xdr:row>101</xdr:row>
      <xdr:rowOff>109038</xdr:rowOff>
    </xdr:to>
    <xdr:sp macro="" textlink="">
      <xdr:nvSpPr>
        <xdr:cNvPr id="585" name="楕円 584"/>
        <xdr:cNvSpPr/>
      </xdr:nvSpPr>
      <xdr:spPr>
        <a:xfrm>
          <a:off x="15430500" y="173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23949</xdr:rowOff>
    </xdr:from>
    <xdr:to>
      <xdr:col>85</xdr:col>
      <xdr:colOff>127000</xdr:colOff>
      <xdr:row>101</xdr:row>
      <xdr:rowOff>58238</xdr:rowOff>
    </xdr:to>
    <xdr:cxnSp macro="">
      <xdr:nvCxnSpPr>
        <xdr:cNvPr id="586" name="直線コネクタ 585"/>
        <xdr:cNvCxnSpPr/>
      </xdr:nvCxnSpPr>
      <xdr:spPr>
        <a:xfrm flipV="1">
          <a:off x="15481300" y="1734039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46627</xdr:rowOff>
    </xdr:from>
    <xdr:to>
      <xdr:col>76</xdr:col>
      <xdr:colOff>165100</xdr:colOff>
      <xdr:row>101</xdr:row>
      <xdr:rowOff>148227</xdr:rowOff>
    </xdr:to>
    <xdr:sp macro="" textlink="">
      <xdr:nvSpPr>
        <xdr:cNvPr id="587" name="楕円 586"/>
        <xdr:cNvSpPr/>
      </xdr:nvSpPr>
      <xdr:spPr>
        <a:xfrm>
          <a:off x="14541500" y="1736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58238</xdr:rowOff>
    </xdr:from>
    <xdr:to>
      <xdr:col>81</xdr:col>
      <xdr:colOff>50800</xdr:colOff>
      <xdr:row>101</xdr:row>
      <xdr:rowOff>97427</xdr:rowOff>
    </xdr:to>
    <xdr:cxnSp macro="">
      <xdr:nvCxnSpPr>
        <xdr:cNvPr id="588" name="直線コネクタ 587"/>
        <xdr:cNvCxnSpPr/>
      </xdr:nvCxnSpPr>
      <xdr:spPr>
        <a:xfrm flipV="1">
          <a:off x="14592300" y="173746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64243</xdr:rowOff>
    </xdr:from>
    <xdr:ext cx="405111" cy="259045"/>
    <xdr:sp macro="" textlink="">
      <xdr:nvSpPr>
        <xdr:cNvPr id="589" name="n_1aveValue【公民館】&#10;有形固定資産減価償却率"/>
        <xdr:cNvSpPr txBox="1"/>
      </xdr:nvSpPr>
      <xdr:spPr>
        <a:xfrm>
          <a:off x="152660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85470</xdr:rowOff>
    </xdr:from>
    <xdr:ext cx="405111" cy="259045"/>
    <xdr:sp macro="" textlink="">
      <xdr:nvSpPr>
        <xdr:cNvPr id="590" name="n_2aveValue【公民館】&#10;有形固定資産減価償却率"/>
        <xdr:cNvSpPr txBox="1"/>
      </xdr:nvSpPr>
      <xdr:spPr>
        <a:xfrm>
          <a:off x="14389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125565</xdr:rowOff>
    </xdr:from>
    <xdr:ext cx="405111" cy="259045"/>
    <xdr:sp macro="" textlink="">
      <xdr:nvSpPr>
        <xdr:cNvPr id="591" name="n_1mainValue【公民館】&#10;有形固定資産減価償却率"/>
        <xdr:cNvSpPr txBox="1"/>
      </xdr:nvSpPr>
      <xdr:spPr>
        <a:xfrm>
          <a:off x="15266044" y="1709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164754</xdr:rowOff>
    </xdr:from>
    <xdr:ext cx="405111" cy="259045"/>
    <xdr:sp macro="" textlink="">
      <xdr:nvSpPr>
        <xdr:cNvPr id="592" name="n_2mainValue【公民館】&#10;有形固定資産減価償却率"/>
        <xdr:cNvSpPr txBox="1"/>
      </xdr:nvSpPr>
      <xdr:spPr>
        <a:xfrm>
          <a:off x="14389744" y="1713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3" name="正方形/長方形 5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4" name="正方形/長方形 59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5" name="正方形/長方形 59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6" name="正方形/長方形 59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7" name="正方形/長方形 59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8" name="正方形/長方形 59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9" name="正方形/長方形 59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0" name="正方形/長方形 59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1" name="テキスト ボックス 60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2" name="直線コネクタ 60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3" name="直線コネクタ 60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4" name="テキスト ボックス 60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5" name="直線コネクタ 60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6" name="テキスト ボックス 60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7" name="直線コネクタ 60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08" name="テキスト ボックス 60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09" name="直線コネクタ 60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0" name="テキスト ボックス 60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1" name="直線コネクタ 61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2" name="テキスト ボックス 61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3" name="直線コネクタ 61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4" name="テキスト ボックス 61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5" name="直線コネクタ 61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6" name="テキスト ボックス 61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144780</xdr:rowOff>
    </xdr:to>
    <xdr:cxnSp macro="">
      <xdr:nvCxnSpPr>
        <xdr:cNvPr id="618" name="直線コネクタ 617"/>
        <xdr:cNvCxnSpPr/>
      </xdr:nvCxnSpPr>
      <xdr:spPr>
        <a:xfrm flipV="1">
          <a:off x="22160864" y="17035055"/>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19" name="【公民館】&#10;一人当たり面積最小値テキスト"/>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0" name="直線コネクタ 619"/>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621" name="【公民館】&#10;一人当たり面積最大値テキスト"/>
        <xdr:cNvSpPr txBox="1"/>
      </xdr:nvSpPr>
      <xdr:spPr>
        <a:xfrm>
          <a:off x="22199600" y="1681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622" name="直線コネクタ 621"/>
        <xdr:cNvCxnSpPr/>
      </xdr:nvCxnSpPr>
      <xdr:spPr>
        <a:xfrm>
          <a:off x="22072600" y="1703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9270</xdr:rowOff>
    </xdr:from>
    <xdr:ext cx="469744" cy="259045"/>
    <xdr:sp macro="" textlink="">
      <xdr:nvSpPr>
        <xdr:cNvPr id="623" name="【公民館】&#10;一人当たり面積平均値テキスト"/>
        <xdr:cNvSpPr txBox="1"/>
      </xdr:nvSpPr>
      <xdr:spPr>
        <a:xfrm>
          <a:off x="22199600" y="1818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624" name="フローチャート: 判断 623"/>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153307</xdr:rowOff>
    </xdr:from>
    <xdr:to>
      <xdr:col>112</xdr:col>
      <xdr:colOff>38100</xdr:colOff>
      <xdr:row>106</xdr:row>
      <xdr:rowOff>83457</xdr:rowOff>
    </xdr:to>
    <xdr:sp macro="" textlink="">
      <xdr:nvSpPr>
        <xdr:cNvPr id="625" name="フローチャート: 判断 624"/>
        <xdr:cNvSpPr/>
      </xdr:nvSpPr>
      <xdr:spPr>
        <a:xfrm>
          <a:off x="21272500" y="18155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105955</xdr:rowOff>
    </xdr:from>
    <xdr:to>
      <xdr:col>107</xdr:col>
      <xdr:colOff>101600</xdr:colOff>
      <xdr:row>107</xdr:row>
      <xdr:rowOff>36105</xdr:rowOff>
    </xdr:to>
    <xdr:sp macro="" textlink="">
      <xdr:nvSpPr>
        <xdr:cNvPr id="626" name="フローチャート: 判断 625"/>
        <xdr:cNvSpPr/>
      </xdr:nvSpPr>
      <xdr:spPr>
        <a:xfrm>
          <a:off x="20383500" y="1827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31931</xdr:rowOff>
    </xdr:from>
    <xdr:to>
      <xdr:col>116</xdr:col>
      <xdr:colOff>114300</xdr:colOff>
      <xdr:row>104</xdr:row>
      <xdr:rowOff>133531</xdr:rowOff>
    </xdr:to>
    <xdr:sp macro="" textlink="">
      <xdr:nvSpPr>
        <xdr:cNvPr id="632" name="楕円 631"/>
        <xdr:cNvSpPr/>
      </xdr:nvSpPr>
      <xdr:spPr>
        <a:xfrm>
          <a:off x="221107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54808</xdr:rowOff>
    </xdr:from>
    <xdr:ext cx="469744" cy="259045"/>
    <xdr:sp macro="" textlink="">
      <xdr:nvSpPr>
        <xdr:cNvPr id="633" name="【公民館】&#10;一人当たり面積該当値テキスト"/>
        <xdr:cNvSpPr txBox="1"/>
      </xdr:nvSpPr>
      <xdr:spPr>
        <a:xfrm>
          <a:off x="22199600" y="1771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54792</xdr:rowOff>
    </xdr:from>
    <xdr:to>
      <xdr:col>112</xdr:col>
      <xdr:colOff>38100</xdr:colOff>
      <xdr:row>104</xdr:row>
      <xdr:rowOff>156392</xdr:rowOff>
    </xdr:to>
    <xdr:sp macro="" textlink="">
      <xdr:nvSpPr>
        <xdr:cNvPr id="634" name="楕円 633"/>
        <xdr:cNvSpPr/>
      </xdr:nvSpPr>
      <xdr:spPr>
        <a:xfrm>
          <a:off x="21272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82731</xdr:rowOff>
    </xdr:from>
    <xdr:to>
      <xdr:col>116</xdr:col>
      <xdr:colOff>63500</xdr:colOff>
      <xdr:row>104</xdr:row>
      <xdr:rowOff>105592</xdr:rowOff>
    </xdr:to>
    <xdr:cxnSp macro="">
      <xdr:nvCxnSpPr>
        <xdr:cNvPr id="635" name="直線コネクタ 634"/>
        <xdr:cNvCxnSpPr/>
      </xdr:nvCxnSpPr>
      <xdr:spPr>
        <a:xfrm flipV="1">
          <a:off x="21323300" y="17913531"/>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71120</xdr:rowOff>
    </xdr:from>
    <xdr:to>
      <xdr:col>107</xdr:col>
      <xdr:colOff>101600</xdr:colOff>
      <xdr:row>105</xdr:row>
      <xdr:rowOff>1270</xdr:rowOff>
    </xdr:to>
    <xdr:sp macro="" textlink="">
      <xdr:nvSpPr>
        <xdr:cNvPr id="636" name="楕円 635"/>
        <xdr:cNvSpPr/>
      </xdr:nvSpPr>
      <xdr:spPr>
        <a:xfrm>
          <a:off x="20383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105592</xdr:rowOff>
    </xdr:from>
    <xdr:to>
      <xdr:col>111</xdr:col>
      <xdr:colOff>177800</xdr:colOff>
      <xdr:row>104</xdr:row>
      <xdr:rowOff>121920</xdr:rowOff>
    </xdr:to>
    <xdr:cxnSp macro="">
      <xdr:nvCxnSpPr>
        <xdr:cNvPr id="637" name="直線コネクタ 636"/>
        <xdr:cNvCxnSpPr/>
      </xdr:nvCxnSpPr>
      <xdr:spPr>
        <a:xfrm flipV="1">
          <a:off x="20434300" y="1793639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74584</xdr:rowOff>
    </xdr:from>
    <xdr:ext cx="469744" cy="259045"/>
    <xdr:sp macro="" textlink="">
      <xdr:nvSpPr>
        <xdr:cNvPr id="638" name="n_1aveValue【公民館】&#10;一人当たり面積"/>
        <xdr:cNvSpPr txBox="1"/>
      </xdr:nvSpPr>
      <xdr:spPr>
        <a:xfrm>
          <a:off x="21075727" y="1824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27232</xdr:rowOff>
    </xdr:from>
    <xdr:ext cx="469744" cy="259045"/>
    <xdr:sp macro="" textlink="">
      <xdr:nvSpPr>
        <xdr:cNvPr id="639" name="n_2aveValue【公民館】&#10;一人当たり面積"/>
        <xdr:cNvSpPr txBox="1"/>
      </xdr:nvSpPr>
      <xdr:spPr>
        <a:xfrm>
          <a:off x="20199427" y="1837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1469</xdr:rowOff>
    </xdr:from>
    <xdr:ext cx="469744" cy="259045"/>
    <xdr:sp macro="" textlink="">
      <xdr:nvSpPr>
        <xdr:cNvPr id="640" name="n_1mainValue【公民館】&#10;一人当たり面積"/>
        <xdr:cNvSpPr txBox="1"/>
      </xdr:nvSpPr>
      <xdr:spPr>
        <a:xfrm>
          <a:off x="21075727" y="1766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17797</xdr:rowOff>
    </xdr:from>
    <xdr:ext cx="469744" cy="259045"/>
    <xdr:sp macro="" textlink="">
      <xdr:nvSpPr>
        <xdr:cNvPr id="641" name="n_2mainValue【公民館】&#10;一人当たり面積"/>
        <xdr:cNvSpPr txBox="1"/>
      </xdr:nvSpPr>
      <xdr:spPr>
        <a:xfrm>
          <a:off x="20199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2" name="正方形/長方形 64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3" name="正方形/長方形 64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4" name="テキスト ボックス 64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保育園及び公民館については、有形固定資産減価償却率が類似団体内平均値を上回っているが、公共施設等総合管理計画等に基づいて、計画的に修繕を行っているため使用する上での問題はない。特に、公民館については、現状では使用するうえで問題はなく、また修繕が必要な場合は各地域が実施することとなるが、補助金を交付するなどして地域の負担を軽減し適正な利用がなされるよう努め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5,502
393.19
5,723,624
5,496,188
155,593
3,150,421
6,736,981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112123</xdr:rowOff>
    </xdr:from>
    <xdr:to>
      <xdr:col>24</xdr:col>
      <xdr:colOff>62865</xdr:colOff>
      <xdr:row>42</xdr:row>
      <xdr:rowOff>50074</xdr:rowOff>
    </xdr:to>
    <xdr:cxnSp macro="">
      <xdr:nvCxnSpPr>
        <xdr:cNvPr id="57" name="直線コネクタ 56"/>
        <xdr:cNvCxnSpPr/>
      </xdr:nvCxnSpPr>
      <xdr:spPr>
        <a:xfrm flipV="1">
          <a:off x="4634865" y="5769973"/>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53901</xdr:rowOff>
    </xdr:from>
    <xdr:ext cx="340478" cy="259045"/>
    <xdr:sp macro="" textlink="">
      <xdr:nvSpPr>
        <xdr:cNvPr id="58" name="【図書館】&#10;有形固定資産減価償却率最小値テキスト"/>
        <xdr:cNvSpPr txBox="1"/>
      </xdr:nvSpPr>
      <xdr:spPr>
        <a:xfrm>
          <a:off x="4673600" y="72548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50074</xdr:rowOff>
    </xdr:from>
    <xdr:to>
      <xdr:col>24</xdr:col>
      <xdr:colOff>152400</xdr:colOff>
      <xdr:row>42</xdr:row>
      <xdr:rowOff>50074</xdr:rowOff>
    </xdr:to>
    <xdr:cxnSp macro="">
      <xdr:nvCxnSpPr>
        <xdr:cNvPr id="59" name="直線コネクタ 58"/>
        <xdr:cNvCxnSpPr/>
      </xdr:nvCxnSpPr>
      <xdr:spPr>
        <a:xfrm>
          <a:off x="4546600" y="725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58800</xdr:rowOff>
    </xdr:from>
    <xdr:ext cx="405111" cy="259045"/>
    <xdr:sp macro="" textlink="">
      <xdr:nvSpPr>
        <xdr:cNvPr id="60" name="【図書館】&#10;有形固定資産減価償却率最大値テキスト"/>
        <xdr:cNvSpPr txBox="1"/>
      </xdr:nvSpPr>
      <xdr:spPr>
        <a:xfrm>
          <a:off x="4673600" y="5545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112123</xdr:rowOff>
    </xdr:from>
    <xdr:to>
      <xdr:col>24</xdr:col>
      <xdr:colOff>152400</xdr:colOff>
      <xdr:row>33</xdr:row>
      <xdr:rowOff>112123</xdr:rowOff>
    </xdr:to>
    <xdr:cxnSp macro="">
      <xdr:nvCxnSpPr>
        <xdr:cNvPr id="61" name="直線コネクタ 60"/>
        <xdr:cNvCxnSpPr/>
      </xdr:nvCxnSpPr>
      <xdr:spPr>
        <a:xfrm>
          <a:off x="4546600" y="576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105064</xdr:rowOff>
    </xdr:from>
    <xdr:ext cx="405111" cy="259045"/>
    <xdr:sp macro="" textlink="">
      <xdr:nvSpPr>
        <xdr:cNvPr id="62" name="【図書館】&#10;有形固定資産減価償却率平均値テキスト"/>
        <xdr:cNvSpPr txBox="1"/>
      </xdr:nvSpPr>
      <xdr:spPr>
        <a:xfrm>
          <a:off x="4673600" y="662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126637</xdr:rowOff>
    </xdr:from>
    <xdr:to>
      <xdr:col>24</xdr:col>
      <xdr:colOff>114300</xdr:colOff>
      <xdr:row>39</xdr:row>
      <xdr:rowOff>56787</xdr:rowOff>
    </xdr:to>
    <xdr:sp macro="" textlink="">
      <xdr:nvSpPr>
        <xdr:cNvPr id="63" name="フローチャート: 判断 62"/>
        <xdr:cNvSpPr/>
      </xdr:nvSpPr>
      <xdr:spPr>
        <a:xfrm>
          <a:off x="4584700" y="664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170724</xdr:rowOff>
    </xdr:from>
    <xdr:to>
      <xdr:col>20</xdr:col>
      <xdr:colOff>38100</xdr:colOff>
      <xdr:row>38</xdr:row>
      <xdr:rowOff>100874</xdr:rowOff>
    </xdr:to>
    <xdr:sp macro="" textlink="">
      <xdr:nvSpPr>
        <xdr:cNvPr id="64" name="フローチャート: 判断 63"/>
        <xdr:cNvSpPr/>
      </xdr:nvSpPr>
      <xdr:spPr>
        <a:xfrm>
          <a:off x="3746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30299</xdr:rowOff>
    </xdr:from>
    <xdr:to>
      <xdr:col>15</xdr:col>
      <xdr:colOff>101600</xdr:colOff>
      <xdr:row>38</xdr:row>
      <xdr:rowOff>131899</xdr:rowOff>
    </xdr:to>
    <xdr:sp macro="" textlink="">
      <xdr:nvSpPr>
        <xdr:cNvPr id="65" name="フローチャート: 判断 64"/>
        <xdr:cNvSpPr/>
      </xdr:nvSpPr>
      <xdr:spPr>
        <a:xfrm>
          <a:off x="2857500" y="65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79284</xdr:rowOff>
    </xdr:from>
    <xdr:to>
      <xdr:col>24</xdr:col>
      <xdr:colOff>114300</xdr:colOff>
      <xdr:row>37</xdr:row>
      <xdr:rowOff>9434</xdr:rowOff>
    </xdr:to>
    <xdr:sp macro="" textlink="">
      <xdr:nvSpPr>
        <xdr:cNvPr id="71" name="楕円 70"/>
        <xdr:cNvSpPr/>
      </xdr:nvSpPr>
      <xdr:spPr>
        <a:xfrm>
          <a:off x="45847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102161</xdr:rowOff>
    </xdr:from>
    <xdr:ext cx="405111" cy="259045"/>
    <xdr:sp macro="" textlink="">
      <xdr:nvSpPr>
        <xdr:cNvPr id="72" name="【図書館】&#10;有形固定資産減価償却率該当値テキスト"/>
        <xdr:cNvSpPr txBox="1"/>
      </xdr:nvSpPr>
      <xdr:spPr>
        <a:xfrm>
          <a:off x="4673600" y="610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111942</xdr:rowOff>
    </xdr:from>
    <xdr:to>
      <xdr:col>20</xdr:col>
      <xdr:colOff>38100</xdr:colOff>
      <xdr:row>37</xdr:row>
      <xdr:rowOff>42092</xdr:rowOff>
    </xdr:to>
    <xdr:sp macro="" textlink="">
      <xdr:nvSpPr>
        <xdr:cNvPr id="73" name="楕円 72"/>
        <xdr:cNvSpPr/>
      </xdr:nvSpPr>
      <xdr:spPr>
        <a:xfrm>
          <a:off x="3746500" y="628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130084</xdr:rowOff>
    </xdr:from>
    <xdr:to>
      <xdr:col>24</xdr:col>
      <xdr:colOff>63500</xdr:colOff>
      <xdr:row>36</xdr:row>
      <xdr:rowOff>162742</xdr:rowOff>
    </xdr:to>
    <xdr:cxnSp macro="">
      <xdr:nvCxnSpPr>
        <xdr:cNvPr id="74" name="直線コネクタ 73"/>
        <xdr:cNvCxnSpPr/>
      </xdr:nvCxnSpPr>
      <xdr:spPr>
        <a:xfrm flipV="1">
          <a:off x="3797300" y="630228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144599</xdr:rowOff>
    </xdr:from>
    <xdr:to>
      <xdr:col>15</xdr:col>
      <xdr:colOff>101600</xdr:colOff>
      <xdr:row>37</xdr:row>
      <xdr:rowOff>74749</xdr:rowOff>
    </xdr:to>
    <xdr:sp macro="" textlink="">
      <xdr:nvSpPr>
        <xdr:cNvPr id="75" name="楕円 74"/>
        <xdr:cNvSpPr/>
      </xdr:nvSpPr>
      <xdr:spPr>
        <a:xfrm>
          <a:off x="2857500" y="631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162742</xdr:rowOff>
    </xdr:from>
    <xdr:to>
      <xdr:col>19</xdr:col>
      <xdr:colOff>177800</xdr:colOff>
      <xdr:row>37</xdr:row>
      <xdr:rowOff>23949</xdr:rowOff>
    </xdr:to>
    <xdr:cxnSp macro="">
      <xdr:nvCxnSpPr>
        <xdr:cNvPr id="76" name="直線コネクタ 75"/>
        <xdr:cNvCxnSpPr/>
      </xdr:nvCxnSpPr>
      <xdr:spPr>
        <a:xfrm flipV="1">
          <a:off x="2908300" y="633494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92001</xdr:rowOff>
    </xdr:from>
    <xdr:ext cx="405111" cy="259045"/>
    <xdr:sp macro="" textlink="">
      <xdr:nvSpPr>
        <xdr:cNvPr id="77" name="n_1aveValue【図書館】&#10;有形固定資産減価償却率"/>
        <xdr:cNvSpPr txBox="1"/>
      </xdr:nvSpPr>
      <xdr:spPr>
        <a:xfrm>
          <a:off x="35820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123026</xdr:rowOff>
    </xdr:from>
    <xdr:ext cx="405111" cy="259045"/>
    <xdr:sp macro="" textlink="">
      <xdr:nvSpPr>
        <xdr:cNvPr id="78" name="n_2aveValue【図書館】&#10;有形固定資産減価償却率"/>
        <xdr:cNvSpPr txBox="1"/>
      </xdr:nvSpPr>
      <xdr:spPr>
        <a:xfrm>
          <a:off x="2705744" y="663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58619</xdr:rowOff>
    </xdr:from>
    <xdr:ext cx="405111" cy="259045"/>
    <xdr:sp macro="" textlink="">
      <xdr:nvSpPr>
        <xdr:cNvPr id="79" name="n_1mainValue【図書館】&#10;有形固定資産減価償却率"/>
        <xdr:cNvSpPr txBox="1"/>
      </xdr:nvSpPr>
      <xdr:spPr>
        <a:xfrm>
          <a:off x="3582044" y="605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91276</xdr:rowOff>
    </xdr:from>
    <xdr:ext cx="405111" cy="259045"/>
    <xdr:sp macro="" textlink="">
      <xdr:nvSpPr>
        <xdr:cNvPr id="80" name="n_2mainValue【図書館】&#10;有形固定資産減価償却率"/>
        <xdr:cNvSpPr txBox="1"/>
      </xdr:nvSpPr>
      <xdr:spPr>
        <a:xfrm>
          <a:off x="2705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9" name="テキスト ボックス 8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1" name="直線コネクタ 9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2" name="テキスト ボックス 9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3" name="直線コネクタ 9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4" name="テキスト ボックス 93"/>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5" name="直線コネクタ 9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6" name="テキスト ボックス 95"/>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7" name="直線コネクタ 9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8" name="テキスト ボックス 97"/>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0" name="テキスト ボックス 99"/>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83058</xdr:rowOff>
    </xdr:from>
    <xdr:to>
      <xdr:col>54</xdr:col>
      <xdr:colOff>189865</xdr:colOff>
      <xdr:row>41</xdr:row>
      <xdr:rowOff>46482</xdr:rowOff>
    </xdr:to>
    <xdr:cxnSp macro="">
      <xdr:nvCxnSpPr>
        <xdr:cNvPr id="102" name="直線コネクタ 101"/>
        <xdr:cNvCxnSpPr/>
      </xdr:nvCxnSpPr>
      <xdr:spPr>
        <a:xfrm flipV="1">
          <a:off x="10476865" y="5740908"/>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50309</xdr:rowOff>
    </xdr:from>
    <xdr:ext cx="469744" cy="259045"/>
    <xdr:sp macro="" textlink="">
      <xdr:nvSpPr>
        <xdr:cNvPr id="103" name="【図書館】&#10;一人当たり面積最小値テキスト"/>
        <xdr:cNvSpPr txBox="1"/>
      </xdr:nvSpPr>
      <xdr:spPr>
        <a:xfrm>
          <a:off x="10515600" y="707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46482</xdr:rowOff>
    </xdr:from>
    <xdr:to>
      <xdr:col>55</xdr:col>
      <xdr:colOff>88900</xdr:colOff>
      <xdr:row>41</xdr:row>
      <xdr:rowOff>46482</xdr:rowOff>
    </xdr:to>
    <xdr:cxnSp macro="">
      <xdr:nvCxnSpPr>
        <xdr:cNvPr id="104" name="直線コネクタ 103"/>
        <xdr:cNvCxnSpPr/>
      </xdr:nvCxnSpPr>
      <xdr:spPr>
        <a:xfrm>
          <a:off x="10388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29735</xdr:rowOff>
    </xdr:from>
    <xdr:ext cx="469744" cy="259045"/>
    <xdr:sp macro="" textlink="">
      <xdr:nvSpPr>
        <xdr:cNvPr id="105" name="【図書館】&#10;一人当たり面積最大値テキスト"/>
        <xdr:cNvSpPr txBox="1"/>
      </xdr:nvSpPr>
      <xdr:spPr>
        <a:xfrm>
          <a:off x="10515600" y="551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83058</xdr:rowOff>
    </xdr:from>
    <xdr:to>
      <xdr:col>55</xdr:col>
      <xdr:colOff>88900</xdr:colOff>
      <xdr:row>33</xdr:row>
      <xdr:rowOff>83058</xdr:rowOff>
    </xdr:to>
    <xdr:cxnSp macro="">
      <xdr:nvCxnSpPr>
        <xdr:cNvPr id="106" name="直線コネクタ 105"/>
        <xdr:cNvCxnSpPr/>
      </xdr:nvCxnSpPr>
      <xdr:spPr>
        <a:xfrm>
          <a:off x="10388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153433</xdr:rowOff>
    </xdr:from>
    <xdr:ext cx="469744" cy="259045"/>
    <xdr:sp macro="" textlink="">
      <xdr:nvSpPr>
        <xdr:cNvPr id="107" name="【図書館】&#10;一人当たり面積平均値テキスト"/>
        <xdr:cNvSpPr txBox="1"/>
      </xdr:nvSpPr>
      <xdr:spPr>
        <a:xfrm>
          <a:off x="10515600" y="649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130556</xdr:rowOff>
    </xdr:from>
    <xdr:to>
      <xdr:col>55</xdr:col>
      <xdr:colOff>50800</xdr:colOff>
      <xdr:row>39</xdr:row>
      <xdr:rowOff>60706</xdr:rowOff>
    </xdr:to>
    <xdr:sp macro="" textlink="">
      <xdr:nvSpPr>
        <xdr:cNvPr id="108" name="フローチャート: 判断 107"/>
        <xdr:cNvSpPr/>
      </xdr:nvSpPr>
      <xdr:spPr>
        <a:xfrm>
          <a:off x="10426700" y="664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43688</xdr:rowOff>
    </xdr:from>
    <xdr:to>
      <xdr:col>50</xdr:col>
      <xdr:colOff>165100</xdr:colOff>
      <xdr:row>38</xdr:row>
      <xdr:rowOff>145288</xdr:rowOff>
    </xdr:to>
    <xdr:sp macro="" textlink="">
      <xdr:nvSpPr>
        <xdr:cNvPr id="109" name="フローチャート: 判断 108"/>
        <xdr:cNvSpPr/>
      </xdr:nvSpPr>
      <xdr:spPr>
        <a:xfrm>
          <a:off x="95885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164846</xdr:rowOff>
    </xdr:from>
    <xdr:to>
      <xdr:col>46</xdr:col>
      <xdr:colOff>38100</xdr:colOff>
      <xdr:row>38</xdr:row>
      <xdr:rowOff>94996</xdr:rowOff>
    </xdr:to>
    <xdr:sp macro="" textlink="">
      <xdr:nvSpPr>
        <xdr:cNvPr id="110" name="フローチャート: 判断 109"/>
        <xdr:cNvSpPr/>
      </xdr:nvSpPr>
      <xdr:spPr>
        <a:xfrm>
          <a:off x="8699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1" name="テキスト ボックス 11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167132</xdr:rowOff>
    </xdr:from>
    <xdr:to>
      <xdr:col>55</xdr:col>
      <xdr:colOff>50800</xdr:colOff>
      <xdr:row>41</xdr:row>
      <xdr:rowOff>97282</xdr:rowOff>
    </xdr:to>
    <xdr:sp macro="" textlink="">
      <xdr:nvSpPr>
        <xdr:cNvPr id="116" name="楕円 115"/>
        <xdr:cNvSpPr/>
      </xdr:nvSpPr>
      <xdr:spPr>
        <a:xfrm>
          <a:off x="104267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82059</xdr:rowOff>
    </xdr:from>
    <xdr:ext cx="469744" cy="259045"/>
    <xdr:sp macro="" textlink="">
      <xdr:nvSpPr>
        <xdr:cNvPr id="117" name="【図書館】&#10;一人当たり面積該当値テキスト"/>
        <xdr:cNvSpPr txBox="1"/>
      </xdr:nvSpPr>
      <xdr:spPr>
        <a:xfrm>
          <a:off x="10515600" y="694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254</xdr:rowOff>
    </xdr:from>
    <xdr:to>
      <xdr:col>50</xdr:col>
      <xdr:colOff>165100</xdr:colOff>
      <xdr:row>41</xdr:row>
      <xdr:rowOff>101854</xdr:rowOff>
    </xdr:to>
    <xdr:sp macro="" textlink="">
      <xdr:nvSpPr>
        <xdr:cNvPr id="118" name="楕円 117"/>
        <xdr:cNvSpPr/>
      </xdr:nvSpPr>
      <xdr:spPr>
        <a:xfrm>
          <a:off x="9588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46482</xdr:rowOff>
    </xdr:from>
    <xdr:to>
      <xdr:col>55</xdr:col>
      <xdr:colOff>0</xdr:colOff>
      <xdr:row>41</xdr:row>
      <xdr:rowOff>51054</xdr:rowOff>
    </xdr:to>
    <xdr:cxnSp macro="">
      <xdr:nvCxnSpPr>
        <xdr:cNvPr id="119" name="直線コネクタ 118"/>
        <xdr:cNvCxnSpPr/>
      </xdr:nvCxnSpPr>
      <xdr:spPr>
        <a:xfrm flipV="1">
          <a:off x="9639300" y="70759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254</xdr:rowOff>
    </xdr:from>
    <xdr:to>
      <xdr:col>46</xdr:col>
      <xdr:colOff>38100</xdr:colOff>
      <xdr:row>41</xdr:row>
      <xdr:rowOff>101854</xdr:rowOff>
    </xdr:to>
    <xdr:sp macro="" textlink="">
      <xdr:nvSpPr>
        <xdr:cNvPr id="120" name="楕円 119"/>
        <xdr:cNvSpPr/>
      </xdr:nvSpPr>
      <xdr:spPr>
        <a:xfrm>
          <a:off x="8699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51054</xdr:rowOff>
    </xdr:from>
    <xdr:to>
      <xdr:col>50</xdr:col>
      <xdr:colOff>114300</xdr:colOff>
      <xdr:row>41</xdr:row>
      <xdr:rowOff>51054</xdr:rowOff>
    </xdr:to>
    <xdr:cxnSp macro="">
      <xdr:nvCxnSpPr>
        <xdr:cNvPr id="121" name="直線コネクタ 120"/>
        <xdr:cNvCxnSpPr/>
      </xdr:nvCxnSpPr>
      <xdr:spPr>
        <a:xfrm>
          <a:off x="8750300" y="708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161815</xdr:rowOff>
    </xdr:from>
    <xdr:ext cx="469744" cy="259045"/>
    <xdr:sp macro="" textlink="">
      <xdr:nvSpPr>
        <xdr:cNvPr id="122" name="n_1aveValue【図書館】&#10;一人当たり面積"/>
        <xdr:cNvSpPr txBox="1"/>
      </xdr:nvSpPr>
      <xdr:spPr>
        <a:xfrm>
          <a:off x="9391727" y="63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111523</xdr:rowOff>
    </xdr:from>
    <xdr:ext cx="469744" cy="259045"/>
    <xdr:sp macro="" textlink="">
      <xdr:nvSpPr>
        <xdr:cNvPr id="123" name="n_2aveValue【図書館】&#10;一人当たり面積"/>
        <xdr:cNvSpPr txBox="1"/>
      </xdr:nvSpPr>
      <xdr:spPr>
        <a:xfrm>
          <a:off x="8515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92981</xdr:rowOff>
    </xdr:from>
    <xdr:ext cx="469744" cy="259045"/>
    <xdr:sp macro="" textlink="">
      <xdr:nvSpPr>
        <xdr:cNvPr id="124" name="n_1mainValue【図書館】&#10;一人当たり面積"/>
        <xdr:cNvSpPr txBox="1"/>
      </xdr:nvSpPr>
      <xdr:spPr>
        <a:xfrm>
          <a:off x="93917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92981</xdr:rowOff>
    </xdr:from>
    <xdr:ext cx="469744" cy="259045"/>
    <xdr:sp macro="" textlink="">
      <xdr:nvSpPr>
        <xdr:cNvPr id="125" name="n_2mainValue【図書館】&#10;一人当たり面積"/>
        <xdr:cNvSpPr txBox="1"/>
      </xdr:nvSpPr>
      <xdr:spPr>
        <a:xfrm>
          <a:off x="85154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6" name="テキスト ボックス 135"/>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7" name="直線コネクタ 13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8" name="テキスト ボックス 137"/>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9" name="直線コネクタ 13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0" name="テキスト ボックス 13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1" name="直線コネクタ 14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2" name="テキスト ボックス 14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3" name="直線コネクタ 14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4" name="テキスト ボックス 14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5" name="直線コネクタ 14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6" name="テキスト ボックス 145"/>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7" name="直線コネクタ 14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8" name="テキスト ボックス 14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121920</xdr:rowOff>
    </xdr:to>
    <xdr:cxnSp macro="">
      <xdr:nvCxnSpPr>
        <xdr:cNvPr id="150" name="直線コネクタ 149"/>
        <xdr:cNvCxnSpPr/>
      </xdr:nvCxnSpPr>
      <xdr:spPr>
        <a:xfrm flipV="1">
          <a:off x="4634865" y="952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151" name="【体育館・プール】&#10;有形固定資産減価償却率最小値テキスト"/>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152" name="直線コネクタ 151"/>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53"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54" name="直線コネクタ 153"/>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120667</xdr:rowOff>
    </xdr:from>
    <xdr:ext cx="405111" cy="259045"/>
    <xdr:sp macro="" textlink="">
      <xdr:nvSpPr>
        <xdr:cNvPr id="155" name="【体育館・プール】&#10;有形固定資産減価償却率平均値テキスト"/>
        <xdr:cNvSpPr txBox="1"/>
      </xdr:nvSpPr>
      <xdr:spPr>
        <a:xfrm>
          <a:off x="4673600" y="989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156" name="フローチャート: 判断 155"/>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113030</xdr:rowOff>
    </xdr:from>
    <xdr:to>
      <xdr:col>20</xdr:col>
      <xdr:colOff>38100</xdr:colOff>
      <xdr:row>59</xdr:row>
      <xdr:rowOff>43180</xdr:rowOff>
    </xdr:to>
    <xdr:sp macro="" textlink="">
      <xdr:nvSpPr>
        <xdr:cNvPr id="157" name="フローチャート: 判断 156"/>
        <xdr:cNvSpPr/>
      </xdr:nvSpPr>
      <xdr:spPr>
        <a:xfrm>
          <a:off x="3746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151130</xdr:rowOff>
    </xdr:from>
    <xdr:to>
      <xdr:col>15</xdr:col>
      <xdr:colOff>101600</xdr:colOff>
      <xdr:row>59</xdr:row>
      <xdr:rowOff>81280</xdr:rowOff>
    </xdr:to>
    <xdr:sp macro="" textlink="">
      <xdr:nvSpPr>
        <xdr:cNvPr id="158" name="フローチャート: 判断 157"/>
        <xdr:cNvSpPr/>
      </xdr:nvSpPr>
      <xdr:spPr>
        <a:xfrm>
          <a:off x="2857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9" name="テキスト ボックス 15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0" name="テキスト ボックス 15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1" name="テキスト ボックス 16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2" name="テキスト ボックス 16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3" name="テキスト ボックス 16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107315</xdr:rowOff>
    </xdr:from>
    <xdr:to>
      <xdr:col>24</xdr:col>
      <xdr:colOff>114300</xdr:colOff>
      <xdr:row>62</xdr:row>
      <xdr:rowOff>37465</xdr:rowOff>
    </xdr:to>
    <xdr:sp macro="" textlink="">
      <xdr:nvSpPr>
        <xdr:cNvPr id="164" name="楕円 163"/>
        <xdr:cNvSpPr/>
      </xdr:nvSpPr>
      <xdr:spPr>
        <a:xfrm>
          <a:off x="45847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85742</xdr:rowOff>
    </xdr:from>
    <xdr:ext cx="405111" cy="259045"/>
    <xdr:sp macro="" textlink="">
      <xdr:nvSpPr>
        <xdr:cNvPr id="165" name="【体育館・プール】&#10;有形固定資産減価償却率該当値テキスト"/>
        <xdr:cNvSpPr txBox="1"/>
      </xdr:nvSpPr>
      <xdr:spPr>
        <a:xfrm>
          <a:off x="4673600"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65405</xdr:rowOff>
    </xdr:from>
    <xdr:to>
      <xdr:col>20</xdr:col>
      <xdr:colOff>38100</xdr:colOff>
      <xdr:row>57</xdr:row>
      <xdr:rowOff>167005</xdr:rowOff>
    </xdr:to>
    <xdr:sp macro="" textlink="">
      <xdr:nvSpPr>
        <xdr:cNvPr id="166" name="楕円 165"/>
        <xdr:cNvSpPr/>
      </xdr:nvSpPr>
      <xdr:spPr>
        <a:xfrm>
          <a:off x="3746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116205</xdr:rowOff>
    </xdr:from>
    <xdr:to>
      <xdr:col>24</xdr:col>
      <xdr:colOff>63500</xdr:colOff>
      <xdr:row>61</xdr:row>
      <xdr:rowOff>158115</xdr:rowOff>
    </xdr:to>
    <xdr:cxnSp macro="">
      <xdr:nvCxnSpPr>
        <xdr:cNvPr id="167" name="直線コネクタ 166"/>
        <xdr:cNvCxnSpPr/>
      </xdr:nvCxnSpPr>
      <xdr:spPr>
        <a:xfrm>
          <a:off x="3797300" y="9888855"/>
          <a:ext cx="838200" cy="7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27305</xdr:rowOff>
    </xdr:from>
    <xdr:to>
      <xdr:col>15</xdr:col>
      <xdr:colOff>101600</xdr:colOff>
      <xdr:row>57</xdr:row>
      <xdr:rowOff>128905</xdr:rowOff>
    </xdr:to>
    <xdr:sp macro="" textlink="">
      <xdr:nvSpPr>
        <xdr:cNvPr id="168" name="楕円 167"/>
        <xdr:cNvSpPr/>
      </xdr:nvSpPr>
      <xdr:spPr>
        <a:xfrm>
          <a:off x="28575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78105</xdr:rowOff>
    </xdr:from>
    <xdr:to>
      <xdr:col>19</xdr:col>
      <xdr:colOff>177800</xdr:colOff>
      <xdr:row>57</xdr:row>
      <xdr:rowOff>116205</xdr:rowOff>
    </xdr:to>
    <xdr:cxnSp macro="">
      <xdr:nvCxnSpPr>
        <xdr:cNvPr id="169" name="直線コネクタ 168"/>
        <xdr:cNvCxnSpPr/>
      </xdr:nvCxnSpPr>
      <xdr:spPr>
        <a:xfrm>
          <a:off x="2908300" y="98507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34307</xdr:rowOff>
    </xdr:from>
    <xdr:ext cx="405111" cy="259045"/>
    <xdr:sp macro="" textlink="">
      <xdr:nvSpPr>
        <xdr:cNvPr id="170" name="n_1aveValue【体育館・プール】&#10;有形固定資産減価償却率"/>
        <xdr:cNvSpPr txBox="1"/>
      </xdr:nvSpPr>
      <xdr:spPr>
        <a:xfrm>
          <a:off x="35820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72407</xdr:rowOff>
    </xdr:from>
    <xdr:ext cx="405111" cy="259045"/>
    <xdr:sp macro="" textlink="">
      <xdr:nvSpPr>
        <xdr:cNvPr id="171" name="n_2aveValue【体育館・プール】&#10;有形固定資産減価償却率"/>
        <xdr:cNvSpPr txBox="1"/>
      </xdr:nvSpPr>
      <xdr:spPr>
        <a:xfrm>
          <a:off x="2705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12082</xdr:rowOff>
    </xdr:from>
    <xdr:ext cx="405111" cy="259045"/>
    <xdr:sp macro="" textlink="">
      <xdr:nvSpPr>
        <xdr:cNvPr id="172" name="n_1mainValue【体育館・プール】&#10;有形固定資産減価償却率"/>
        <xdr:cNvSpPr txBox="1"/>
      </xdr:nvSpPr>
      <xdr:spPr>
        <a:xfrm>
          <a:off x="358204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145432</xdr:rowOff>
    </xdr:from>
    <xdr:ext cx="405111" cy="259045"/>
    <xdr:sp macro="" textlink="">
      <xdr:nvSpPr>
        <xdr:cNvPr id="173" name="n_2mainValue【体育館・プール】&#10;有形固定資産減価償却率"/>
        <xdr:cNvSpPr txBox="1"/>
      </xdr:nvSpPr>
      <xdr:spPr>
        <a:xfrm>
          <a:off x="270574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4" name="正方形/長方形 17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5" name="正方形/長方形 17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6" name="正方形/長方形 17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7" name="正方形/長方形 17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8" name="正方形/長方形 17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9" name="正方形/長方形 17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0" name="正方形/長方形 17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1" name="正方形/長方形 18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2" name="テキスト ボックス 18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3" name="直線コネクタ 18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4" name="直線コネクタ 18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85" name="テキスト ボックス 184"/>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6" name="直線コネクタ 18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87" name="テキスト ボックス 186"/>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8" name="直線コネクタ 18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89" name="テキスト ボックス 188"/>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0" name="直線コネクタ 18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91" name="テキスト ボックス 190"/>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2" name="直線コネクタ 19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3" name="テキスト ボックス 19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80010</xdr:rowOff>
    </xdr:from>
    <xdr:to>
      <xdr:col>54</xdr:col>
      <xdr:colOff>189865</xdr:colOff>
      <xdr:row>63</xdr:row>
      <xdr:rowOff>138075</xdr:rowOff>
    </xdr:to>
    <xdr:cxnSp macro="">
      <xdr:nvCxnSpPr>
        <xdr:cNvPr id="195" name="直線コネクタ 194"/>
        <xdr:cNvCxnSpPr/>
      </xdr:nvCxnSpPr>
      <xdr:spPr>
        <a:xfrm flipV="1">
          <a:off x="10476865" y="9681210"/>
          <a:ext cx="0" cy="125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141902</xdr:rowOff>
    </xdr:from>
    <xdr:ext cx="469744" cy="259045"/>
    <xdr:sp macro="" textlink="">
      <xdr:nvSpPr>
        <xdr:cNvPr id="196" name="【体育館・プール】&#10;一人当たり面積最小値テキスト"/>
        <xdr:cNvSpPr txBox="1"/>
      </xdr:nvSpPr>
      <xdr:spPr>
        <a:xfrm>
          <a:off x="10515600" y="109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138075</xdr:rowOff>
    </xdr:from>
    <xdr:to>
      <xdr:col>55</xdr:col>
      <xdr:colOff>88900</xdr:colOff>
      <xdr:row>63</xdr:row>
      <xdr:rowOff>138075</xdr:rowOff>
    </xdr:to>
    <xdr:cxnSp macro="">
      <xdr:nvCxnSpPr>
        <xdr:cNvPr id="197" name="直線コネクタ 196"/>
        <xdr:cNvCxnSpPr/>
      </xdr:nvCxnSpPr>
      <xdr:spPr>
        <a:xfrm>
          <a:off x="10388600" y="109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26687</xdr:rowOff>
    </xdr:from>
    <xdr:ext cx="469744" cy="259045"/>
    <xdr:sp macro="" textlink="">
      <xdr:nvSpPr>
        <xdr:cNvPr id="198" name="【体育館・プール】&#10;一人当たり面積最大値テキスト"/>
        <xdr:cNvSpPr txBox="1"/>
      </xdr:nvSpPr>
      <xdr:spPr>
        <a:xfrm>
          <a:off x="10515600" y="9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80010</xdr:rowOff>
    </xdr:from>
    <xdr:to>
      <xdr:col>55</xdr:col>
      <xdr:colOff>88900</xdr:colOff>
      <xdr:row>56</xdr:row>
      <xdr:rowOff>80010</xdr:rowOff>
    </xdr:to>
    <xdr:cxnSp macro="">
      <xdr:nvCxnSpPr>
        <xdr:cNvPr id="199" name="直線コネクタ 198"/>
        <xdr:cNvCxnSpPr/>
      </xdr:nvCxnSpPr>
      <xdr:spPr>
        <a:xfrm>
          <a:off x="10388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34612</xdr:rowOff>
    </xdr:from>
    <xdr:ext cx="469744" cy="259045"/>
    <xdr:sp macro="" textlink="">
      <xdr:nvSpPr>
        <xdr:cNvPr id="200" name="【体育館・プール】&#10;一人当たり面積平均値テキスト"/>
        <xdr:cNvSpPr txBox="1"/>
      </xdr:nvSpPr>
      <xdr:spPr>
        <a:xfrm>
          <a:off x="10515600" y="10664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56185</xdr:rowOff>
    </xdr:from>
    <xdr:to>
      <xdr:col>55</xdr:col>
      <xdr:colOff>50800</xdr:colOff>
      <xdr:row>62</xdr:row>
      <xdr:rowOff>157785</xdr:rowOff>
    </xdr:to>
    <xdr:sp macro="" textlink="">
      <xdr:nvSpPr>
        <xdr:cNvPr id="201" name="フローチャート: 判断 200"/>
        <xdr:cNvSpPr/>
      </xdr:nvSpPr>
      <xdr:spPr>
        <a:xfrm>
          <a:off x="10426700" y="106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146253</xdr:rowOff>
    </xdr:from>
    <xdr:to>
      <xdr:col>50</xdr:col>
      <xdr:colOff>165100</xdr:colOff>
      <xdr:row>62</xdr:row>
      <xdr:rowOff>76403</xdr:rowOff>
    </xdr:to>
    <xdr:sp macro="" textlink="">
      <xdr:nvSpPr>
        <xdr:cNvPr id="202" name="フローチャート: 判断 201"/>
        <xdr:cNvSpPr/>
      </xdr:nvSpPr>
      <xdr:spPr>
        <a:xfrm>
          <a:off x="9588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60299</xdr:rowOff>
    </xdr:from>
    <xdr:to>
      <xdr:col>46</xdr:col>
      <xdr:colOff>38100</xdr:colOff>
      <xdr:row>62</xdr:row>
      <xdr:rowOff>161899</xdr:rowOff>
    </xdr:to>
    <xdr:sp macro="" textlink="">
      <xdr:nvSpPr>
        <xdr:cNvPr id="203" name="フローチャート: 判断 202"/>
        <xdr:cNvSpPr/>
      </xdr:nvSpPr>
      <xdr:spPr>
        <a:xfrm>
          <a:off x="8699500" y="106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4" name="テキスト ボックス 20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5" name="テキスト ボックス 20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6" name="テキスト ボックス 20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7" name="テキスト ボックス 20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8" name="テキスト ボックス 20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148996</xdr:rowOff>
    </xdr:from>
    <xdr:to>
      <xdr:col>55</xdr:col>
      <xdr:colOff>50800</xdr:colOff>
      <xdr:row>60</xdr:row>
      <xdr:rowOff>79146</xdr:rowOff>
    </xdr:to>
    <xdr:sp macro="" textlink="">
      <xdr:nvSpPr>
        <xdr:cNvPr id="209" name="楕円 208"/>
        <xdr:cNvSpPr/>
      </xdr:nvSpPr>
      <xdr:spPr>
        <a:xfrm>
          <a:off x="10426700" y="1026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423</xdr:rowOff>
    </xdr:from>
    <xdr:ext cx="469744" cy="259045"/>
    <xdr:sp macro="" textlink="">
      <xdr:nvSpPr>
        <xdr:cNvPr id="210" name="【体育館・プール】&#10;一人当たり面積該当値テキスト"/>
        <xdr:cNvSpPr txBox="1"/>
      </xdr:nvSpPr>
      <xdr:spPr>
        <a:xfrm>
          <a:off x="10515600" y="1011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66243</xdr:rowOff>
    </xdr:from>
    <xdr:to>
      <xdr:col>50</xdr:col>
      <xdr:colOff>165100</xdr:colOff>
      <xdr:row>59</xdr:row>
      <xdr:rowOff>167843</xdr:rowOff>
    </xdr:to>
    <xdr:sp macro="" textlink="">
      <xdr:nvSpPr>
        <xdr:cNvPr id="211" name="楕円 210"/>
        <xdr:cNvSpPr/>
      </xdr:nvSpPr>
      <xdr:spPr>
        <a:xfrm>
          <a:off x="9588500" y="1018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117043</xdr:rowOff>
    </xdr:from>
    <xdr:to>
      <xdr:col>55</xdr:col>
      <xdr:colOff>0</xdr:colOff>
      <xdr:row>60</xdr:row>
      <xdr:rowOff>28346</xdr:rowOff>
    </xdr:to>
    <xdr:cxnSp macro="">
      <xdr:nvCxnSpPr>
        <xdr:cNvPr id="212" name="直線コネクタ 211"/>
        <xdr:cNvCxnSpPr/>
      </xdr:nvCxnSpPr>
      <xdr:spPr>
        <a:xfrm>
          <a:off x="9639300" y="10232593"/>
          <a:ext cx="838200" cy="8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82245</xdr:rowOff>
    </xdr:from>
    <xdr:to>
      <xdr:col>46</xdr:col>
      <xdr:colOff>38100</xdr:colOff>
      <xdr:row>60</xdr:row>
      <xdr:rowOff>12395</xdr:rowOff>
    </xdr:to>
    <xdr:sp macro="" textlink="">
      <xdr:nvSpPr>
        <xdr:cNvPr id="213" name="楕円 212"/>
        <xdr:cNvSpPr/>
      </xdr:nvSpPr>
      <xdr:spPr>
        <a:xfrm>
          <a:off x="8699500" y="101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117043</xdr:rowOff>
    </xdr:from>
    <xdr:to>
      <xdr:col>50</xdr:col>
      <xdr:colOff>114300</xdr:colOff>
      <xdr:row>59</xdr:row>
      <xdr:rowOff>133045</xdr:rowOff>
    </xdr:to>
    <xdr:cxnSp macro="">
      <xdr:nvCxnSpPr>
        <xdr:cNvPr id="214" name="直線コネクタ 213"/>
        <xdr:cNvCxnSpPr/>
      </xdr:nvCxnSpPr>
      <xdr:spPr>
        <a:xfrm flipV="1">
          <a:off x="8750300" y="1023259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67530</xdr:rowOff>
    </xdr:from>
    <xdr:ext cx="469744" cy="259045"/>
    <xdr:sp macro="" textlink="">
      <xdr:nvSpPr>
        <xdr:cNvPr id="215" name="n_1aveValue【体育館・プール】&#10;一人当たり面積"/>
        <xdr:cNvSpPr txBox="1"/>
      </xdr:nvSpPr>
      <xdr:spPr>
        <a:xfrm>
          <a:off x="9391727" y="1069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153026</xdr:rowOff>
    </xdr:from>
    <xdr:ext cx="469744" cy="259045"/>
    <xdr:sp macro="" textlink="">
      <xdr:nvSpPr>
        <xdr:cNvPr id="216" name="n_2aveValue【体育館・プール】&#10;一人当たり面積"/>
        <xdr:cNvSpPr txBox="1"/>
      </xdr:nvSpPr>
      <xdr:spPr>
        <a:xfrm>
          <a:off x="8515427" y="1078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12920</xdr:rowOff>
    </xdr:from>
    <xdr:ext cx="469744" cy="259045"/>
    <xdr:sp macro="" textlink="">
      <xdr:nvSpPr>
        <xdr:cNvPr id="217" name="n_1mainValue【体育館・プール】&#10;一人当たり面積"/>
        <xdr:cNvSpPr txBox="1"/>
      </xdr:nvSpPr>
      <xdr:spPr>
        <a:xfrm>
          <a:off x="9391727" y="995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28922</xdr:rowOff>
    </xdr:from>
    <xdr:ext cx="469744" cy="259045"/>
    <xdr:sp macro="" textlink="">
      <xdr:nvSpPr>
        <xdr:cNvPr id="218" name="n_2mainValue【体育館・プール】&#10;一人当たり面積"/>
        <xdr:cNvSpPr txBox="1"/>
      </xdr:nvSpPr>
      <xdr:spPr>
        <a:xfrm>
          <a:off x="8515427" y="997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9" name="正方形/長方形 21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0" name="正方形/長方形 21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1" name="正方形/長方形 22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2" name="正方形/長方形 22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3" name="正方形/長方形 22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4" name="正方形/長方形 22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5" name="正方形/長方形 22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6" name="正方形/長方形 22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27" name="正方形/長方形 22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8" name="正方形/長方形 22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9" name="正方形/長方形 22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30" name="正方形/長方形 22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1" name="正方形/長方形 23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2" name="正方形/長方形 23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3" name="正方形/長方形 23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4" name="正方形/長方形 23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35" name="正方形/長方形 23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6" name="正方形/長方形 23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7" name="正方形/長方形 23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38" name="正方形/長方形 23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9" name="正方形/長方形 23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0" name="正方形/長方形 23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1" name="正方形/長方形 24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2" name="正方形/長方形 24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43" name="正方形/長方形 24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4" name="正方形/長方形 24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5" name="正方形/長方形 24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6" name="正方形/長方形 24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7" name="正方形/長方形 24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8" name="正方形/長方形 24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9" name="正方形/長方形 24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50" name="正方形/長方形 24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51" name="正方形/長方形 25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2" name="正方形/長方形 25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53" name="正方形/長方形 25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54" name="正方形/長方形 25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55" name="正方形/長方形 25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56" name="正方形/長方形 25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57" name="正方形/長方形 25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58" name="正方形/長方形 25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59" name="テキスト ボックス 25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60" name="直線コネクタ 25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261" name="テキスト ボックス 260"/>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62" name="直線コネクタ 26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263" name="テキスト ボックス 262"/>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64" name="直線コネクタ 26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65" name="テキスト ボックス 26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66" name="直線コネクタ 26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67" name="テキスト ボックス 26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68" name="直線コネクタ 26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69" name="テキスト ボックス 26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70" name="直線コネクタ 26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271" name="テキスト ボックス 270"/>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72" name="直線コネクタ 27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273" name="テキスト ボックス 27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7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83820</xdr:rowOff>
    </xdr:to>
    <xdr:cxnSp macro="">
      <xdr:nvCxnSpPr>
        <xdr:cNvPr id="275" name="直線コネクタ 274"/>
        <xdr:cNvCxnSpPr/>
      </xdr:nvCxnSpPr>
      <xdr:spPr>
        <a:xfrm flipV="1">
          <a:off x="16318864" y="571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113682</xdr:rowOff>
    </xdr:from>
    <xdr:ext cx="405111" cy="259045"/>
    <xdr:sp macro="" textlink="">
      <xdr:nvSpPr>
        <xdr:cNvPr id="276" name="【一般廃棄物処理施設】&#10;有形固定資産減価償却率最小値テキスト"/>
        <xdr:cNvSpPr txBox="1"/>
      </xdr:nvSpPr>
      <xdr:spPr>
        <a:xfrm>
          <a:off x="16357600" y="731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83820</xdr:rowOff>
    </xdr:from>
    <xdr:to>
      <xdr:col>86</xdr:col>
      <xdr:colOff>25400</xdr:colOff>
      <xdr:row>42</xdr:row>
      <xdr:rowOff>83820</xdr:rowOff>
    </xdr:to>
    <xdr:cxnSp macro="">
      <xdr:nvCxnSpPr>
        <xdr:cNvPr id="277" name="直線コネクタ 276"/>
        <xdr:cNvCxnSpPr/>
      </xdr:nvCxnSpPr>
      <xdr:spPr>
        <a:xfrm>
          <a:off x="16230600" y="728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278" name="【一般廃棄物処理施設】&#10;有形固定資産減価償却率最大値テキスト"/>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279" name="直線コネクタ 278"/>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158132</xdr:rowOff>
    </xdr:from>
    <xdr:ext cx="405111" cy="259045"/>
    <xdr:sp macro="" textlink="">
      <xdr:nvSpPr>
        <xdr:cNvPr id="280" name="【一般廃棄物処理施設】&#10;有形固定資産減価償却率平均値テキスト"/>
        <xdr:cNvSpPr txBox="1"/>
      </xdr:nvSpPr>
      <xdr:spPr>
        <a:xfrm>
          <a:off x="16357600" y="7187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8255</xdr:rowOff>
    </xdr:from>
    <xdr:to>
      <xdr:col>85</xdr:col>
      <xdr:colOff>177800</xdr:colOff>
      <xdr:row>42</xdr:row>
      <xdr:rowOff>109855</xdr:rowOff>
    </xdr:to>
    <xdr:sp macro="" textlink="">
      <xdr:nvSpPr>
        <xdr:cNvPr id="281" name="フローチャート: 判断 280"/>
        <xdr:cNvSpPr/>
      </xdr:nvSpPr>
      <xdr:spPr>
        <a:xfrm>
          <a:off x="16268700" y="720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114935</xdr:rowOff>
    </xdr:from>
    <xdr:to>
      <xdr:col>81</xdr:col>
      <xdr:colOff>101600</xdr:colOff>
      <xdr:row>40</xdr:row>
      <xdr:rowOff>45085</xdr:rowOff>
    </xdr:to>
    <xdr:sp macro="" textlink="">
      <xdr:nvSpPr>
        <xdr:cNvPr id="282" name="フローチャート: 判断 281"/>
        <xdr:cNvSpPr/>
      </xdr:nvSpPr>
      <xdr:spPr>
        <a:xfrm>
          <a:off x="1543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53975</xdr:rowOff>
    </xdr:from>
    <xdr:to>
      <xdr:col>76</xdr:col>
      <xdr:colOff>165100</xdr:colOff>
      <xdr:row>37</xdr:row>
      <xdr:rowOff>155575</xdr:rowOff>
    </xdr:to>
    <xdr:sp macro="" textlink="">
      <xdr:nvSpPr>
        <xdr:cNvPr id="283" name="フローチャート: 判断 282"/>
        <xdr:cNvSpPr/>
      </xdr:nvSpPr>
      <xdr:spPr>
        <a:xfrm>
          <a:off x="14541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84" name="テキスト ボックス 28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85" name="テキスト ボックス 28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86" name="テキスト ボックス 28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87" name="テキスト ボックス 28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88" name="テキスト ボックス 28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69215</xdr:rowOff>
    </xdr:from>
    <xdr:to>
      <xdr:col>85</xdr:col>
      <xdr:colOff>177800</xdr:colOff>
      <xdr:row>36</xdr:row>
      <xdr:rowOff>170815</xdr:rowOff>
    </xdr:to>
    <xdr:sp macro="" textlink="">
      <xdr:nvSpPr>
        <xdr:cNvPr id="289" name="楕円 288"/>
        <xdr:cNvSpPr/>
      </xdr:nvSpPr>
      <xdr:spPr>
        <a:xfrm>
          <a:off x="162687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92092</xdr:rowOff>
    </xdr:from>
    <xdr:ext cx="405111" cy="259045"/>
    <xdr:sp macro="" textlink="">
      <xdr:nvSpPr>
        <xdr:cNvPr id="290" name="【一般廃棄物処理施設】&#10;有形固定資産減価償却率該当値テキスト"/>
        <xdr:cNvSpPr txBox="1"/>
      </xdr:nvSpPr>
      <xdr:spPr>
        <a:xfrm>
          <a:off x="16357600"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92075</xdr:rowOff>
    </xdr:from>
    <xdr:to>
      <xdr:col>81</xdr:col>
      <xdr:colOff>101600</xdr:colOff>
      <xdr:row>37</xdr:row>
      <xdr:rowOff>22225</xdr:rowOff>
    </xdr:to>
    <xdr:sp macro="" textlink="">
      <xdr:nvSpPr>
        <xdr:cNvPr id="291" name="楕円 290"/>
        <xdr:cNvSpPr/>
      </xdr:nvSpPr>
      <xdr:spPr>
        <a:xfrm>
          <a:off x="15430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120015</xdr:rowOff>
    </xdr:from>
    <xdr:to>
      <xdr:col>85</xdr:col>
      <xdr:colOff>127000</xdr:colOff>
      <xdr:row>36</xdr:row>
      <xdr:rowOff>142875</xdr:rowOff>
    </xdr:to>
    <xdr:cxnSp macro="">
      <xdr:nvCxnSpPr>
        <xdr:cNvPr id="292" name="直線コネクタ 291"/>
        <xdr:cNvCxnSpPr/>
      </xdr:nvCxnSpPr>
      <xdr:spPr>
        <a:xfrm flipV="1">
          <a:off x="15481300" y="629221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73025</xdr:rowOff>
    </xdr:from>
    <xdr:to>
      <xdr:col>76</xdr:col>
      <xdr:colOff>165100</xdr:colOff>
      <xdr:row>38</xdr:row>
      <xdr:rowOff>3175</xdr:rowOff>
    </xdr:to>
    <xdr:sp macro="" textlink="">
      <xdr:nvSpPr>
        <xdr:cNvPr id="293" name="楕円 292"/>
        <xdr:cNvSpPr/>
      </xdr:nvSpPr>
      <xdr:spPr>
        <a:xfrm>
          <a:off x="14541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142875</xdr:rowOff>
    </xdr:from>
    <xdr:to>
      <xdr:col>81</xdr:col>
      <xdr:colOff>50800</xdr:colOff>
      <xdr:row>37</xdr:row>
      <xdr:rowOff>123825</xdr:rowOff>
    </xdr:to>
    <xdr:cxnSp macro="">
      <xdr:nvCxnSpPr>
        <xdr:cNvPr id="294" name="直線コネクタ 293"/>
        <xdr:cNvCxnSpPr/>
      </xdr:nvCxnSpPr>
      <xdr:spPr>
        <a:xfrm flipV="1">
          <a:off x="14592300" y="631507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40</xdr:row>
      <xdr:rowOff>36212</xdr:rowOff>
    </xdr:from>
    <xdr:ext cx="405111" cy="259045"/>
    <xdr:sp macro="" textlink="">
      <xdr:nvSpPr>
        <xdr:cNvPr id="295" name="n_1aveValue【一般廃棄物処理施設】&#10;有形固定資産減価償却率"/>
        <xdr:cNvSpPr txBox="1"/>
      </xdr:nvSpPr>
      <xdr:spPr>
        <a:xfrm>
          <a:off x="15266044" y="689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652</xdr:rowOff>
    </xdr:from>
    <xdr:ext cx="405111" cy="259045"/>
    <xdr:sp macro="" textlink="">
      <xdr:nvSpPr>
        <xdr:cNvPr id="296" name="n_2aveValue【一般廃棄物処理施設】&#10;有形固定資産減価償却率"/>
        <xdr:cNvSpPr txBox="1"/>
      </xdr:nvSpPr>
      <xdr:spPr>
        <a:xfrm>
          <a:off x="14389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38752</xdr:rowOff>
    </xdr:from>
    <xdr:ext cx="405111" cy="259045"/>
    <xdr:sp macro="" textlink="">
      <xdr:nvSpPr>
        <xdr:cNvPr id="297" name="n_1mainValue【一般廃棄物処理施設】&#10;有形固定資産減価償却率"/>
        <xdr:cNvSpPr txBox="1"/>
      </xdr:nvSpPr>
      <xdr:spPr>
        <a:xfrm>
          <a:off x="152660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165752</xdr:rowOff>
    </xdr:from>
    <xdr:ext cx="405111" cy="259045"/>
    <xdr:sp macro="" textlink="">
      <xdr:nvSpPr>
        <xdr:cNvPr id="298" name="n_2mainValue【一般廃棄物処理施設】&#10;有形固定資産減価償却率"/>
        <xdr:cNvSpPr txBox="1"/>
      </xdr:nvSpPr>
      <xdr:spPr>
        <a:xfrm>
          <a:off x="1438974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99" name="正方形/長方形 29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0" name="正方形/長方形 29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1" name="正方形/長方形 30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2" name="正方形/長方形 30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3" name="正方形/長方形 30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4" name="正方形/長方形 30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5" name="正方形/長方形 30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6" name="正方形/長方形 30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07" name="テキスト ボックス 30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08" name="直線コネクタ 30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09" name="直線コネクタ 308"/>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10" name="テキスト ボックス 309"/>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11" name="直線コネクタ 310"/>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39</xdr:row>
      <xdr:rowOff>138084</xdr:rowOff>
    </xdr:from>
    <xdr:ext cx="749692" cy="259045"/>
    <xdr:sp macro="" textlink="">
      <xdr:nvSpPr>
        <xdr:cNvPr id="312" name="テキスト ボックス 311"/>
        <xdr:cNvSpPr txBox="1"/>
      </xdr:nvSpPr>
      <xdr:spPr>
        <a:xfrm>
          <a:off x="17538308" y="6824634"/>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13" name="直線コネクタ 312"/>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37</xdr:row>
      <xdr:rowOff>154412</xdr:rowOff>
    </xdr:from>
    <xdr:ext cx="749692" cy="259045"/>
    <xdr:sp macro="" textlink="">
      <xdr:nvSpPr>
        <xdr:cNvPr id="314" name="テキスト ボックス 313"/>
        <xdr:cNvSpPr txBox="1"/>
      </xdr:nvSpPr>
      <xdr:spPr>
        <a:xfrm>
          <a:off x="17538308" y="649806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15" name="直線コネクタ 314"/>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35</xdr:row>
      <xdr:rowOff>170741</xdr:rowOff>
    </xdr:from>
    <xdr:ext cx="749692" cy="259045"/>
    <xdr:sp macro="" textlink="">
      <xdr:nvSpPr>
        <xdr:cNvPr id="316" name="テキスト ボックス 315"/>
        <xdr:cNvSpPr txBox="1"/>
      </xdr:nvSpPr>
      <xdr:spPr>
        <a:xfrm>
          <a:off x="17538308" y="6171491"/>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17" name="直線コネクタ 316"/>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34</xdr:row>
      <xdr:rowOff>15620</xdr:rowOff>
    </xdr:from>
    <xdr:ext cx="749692" cy="259045"/>
    <xdr:sp macro="" textlink="">
      <xdr:nvSpPr>
        <xdr:cNvPr id="318" name="テキスト ボックス 317"/>
        <xdr:cNvSpPr txBox="1"/>
      </xdr:nvSpPr>
      <xdr:spPr>
        <a:xfrm>
          <a:off x="17538308" y="5844920"/>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19" name="直線コネクタ 318"/>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91</xdr:col>
      <xdr:colOff>138687</xdr:colOff>
      <xdr:row>32</xdr:row>
      <xdr:rowOff>31949</xdr:rowOff>
    </xdr:from>
    <xdr:ext cx="813813" cy="259045"/>
    <xdr:sp macro="" textlink="">
      <xdr:nvSpPr>
        <xdr:cNvPr id="320" name="テキスト ボックス 319"/>
        <xdr:cNvSpPr txBox="1"/>
      </xdr:nvSpPr>
      <xdr:spPr>
        <a:xfrm>
          <a:off x="17474187" y="5518349"/>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21" name="直線コネクタ 32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91</xdr:col>
      <xdr:colOff>138687</xdr:colOff>
      <xdr:row>30</xdr:row>
      <xdr:rowOff>48277</xdr:rowOff>
    </xdr:from>
    <xdr:ext cx="813813" cy="259045"/>
    <xdr:sp macro="" textlink="">
      <xdr:nvSpPr>
        <xdr:cNvPr id="322" name="テキスト ボックス 321"/>
        <xdr:cNvSpPr txBox="1"/>
      </xdr:nvSpPr>
      <xdr:spPr>
        <a:xfrm>
          <a:off x="17474187" y="519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2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118068</xdr:rowOff>
    </xdr:from>
    <xdr:to>
      <xdr:col>116</xdr:col>
      <xdr:colOff>62864</xdr:colOff>
      <xdr:row>42</xdr:row>
      <xdr:rowOff>92517</xdr:rowOff>
    </xdr:to>
    <xdr:cxnSp macro="">
      <xdr:nvCxnSpPr>
        <xdr:cNvPr id="324" name="直線コネクタ 323"/>
        <xdr:cNvCxnSpPr/>
      </xdr:nvCxnSpPr>
      <xdr:spPr>
        <a:xfrm flipV="1">
          <a:off x="22160864" y="5775918"/>
          <a:ext cx="0" cy="1517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96344</xdr:rowOff>
    </xdr:from>
    <xdr:ext cx="378565" cy="259045"/>
    <xdr:sp macro="" textlink="">
      <xdr:nvSpPr>
        <xdr:cNvPr id="325" name="【一般廃棄物処理施設】&#10;一人当たり有形固定資産（償却資産）額最小値テキスト"/>
        <xdr:cNvSpPr txBox="1"/>
      </xdr:nvSpPr>
      <xdr:spPr>
        <a:xfrm>
          <a:off x="22199600" y="7297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92517</xdr:rowOff>
    </xdr:from>
    <xdr:to>
      <xdr:col>116</xdr:col>
      <xdr:colOff>152400</xdr:colOff>
      <xdr:row>42</xdr:row>
      <xdr:rowOff>92517</xdr:rowOff>
    </xdr:to>
    <xdr:cxnSp macro="">
      <xdr:nvCxnSpPr>
        <xdr:cNvPr id="326" name="直線コネクタ 325"/>
        <xdr:cNvCxnSpPr/>
      </xdr:nvCxnSpPr>
      <xdr:spPr>
        <a:xfrm>
          <a:off x="22072600" y="7293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64745</xdr:rowOff>
    </xdr:from>
    <xdr:ext cx="754822" cy="259045"/>
    <xdr:sp macro="" textlink="">
      <xdr:nvSpPr>
        <xdr:cNvPr id="327" name="【一般廃棄物処理施設】&#10;一人当たり有形固定資産（償却資産）額最大値テキスト"/>
        <xdr:cNvSpPr txBox="1"/>
      </xdr:nvSpPr>
      <xdr:spPr>
        <a:xfrm>
          <a:off x="22199600" y="555114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92,935,931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118068</xdr:rowOff>
    </xdr:from>
    <xdr:to>
      <xdr:col>116</xdr:col>
      <xdr:colOff>152400</xdr:colOff>
      <xdr:row>33</xdr:row>
      <xdr:rowOff>118068</xdr:rowOff>
    </xdr:to>
    <xdr:cxnSp macro="">
      <xdr:nvCxnSpPr>
        <xdr:cNvPr id="328" name="直線コネクタ 327"/>
        <xdr:cNvCxnSpPr/>
      </xdr:nvCxnSpPr>
      <xdr:spPr>
        <a:xfrm>
          <a:off x="22072600" y="5775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5911</xdr:rowOff>
    </xdr:from>
    <xdr:ext cx="690189" cy="259045"/>
    <xdr:sp macro="" textlink="">
      <xdr:nvSpPr>
        <xdr:cNvPr id="329" name="【一般廃棄物処理施設】&#10;一人当たり有形固定資産（償却資産）額平均値テキスト"/>
        <xdr:cNvSpPr txBox="1"/>
      </xdr:nvSpPr>
      <xdr:spPr>
        <a:xfrm>
          <a:off x="22199600" y="7035361"/>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154484</xdr:rowOff>
    </xdr:from>
    <xdr:to>
      <xdr:col>116</xdr:col>
      <xdr:colOff>114300</xdr:colOff>
      <xdr:row>42</xdr:row>
      <xdr:rowOff>84634</xdr:rowOff>
    </xdr:to>
    <xdr:sp macro="" textlink="">
      <xdr:nvSpPr>
        <xdr:cNvPr id="330" name="フローチャート: 判断 329"/>
        <xdr:cNvSpPr/>
      </xdr:nvSpPr>
      <xdr:spPr>
        <a:xfrm>
          <a:off x="22110700" y="7183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42</xdr:row>
      <xdr:rowOff>23252</xdr:rowOff>
    </xdr:from>
    <xdr:to>
      <xdr:col>112</xdr:col>
      <xdr:colOff>38100</xdr:colOff>
      <xdr:row>42</xdr:row>
      <xdr:rowOff>124852</xdr:rowOff>
    </xdr:to>
    <xdr:sp macro="" textlink="">
      <xdr:nvSpPr>
        <xdr:cNvPr id="331" name="フローチャート: 判断 330"/>
        <xdr:cNvSpPr/>
      </xdr:nvSpPr>
      <xdr:spPr>
        <a:xfrm>
          <a:off x="21272500" y="7224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42</xdr:row>
      <xdr:rowOff>40143</xdr:rowOff>
    </xdr:from>
    <xdr:to>
      <xdr:col>107</xdr:col>
      <xdr:colOff>101600</xdr:colOff>
      <xdr:row>42</xdr:row>
      <xdr:rowOff>141743</xdr:rowOff>
    </xdr:to>
    <xdr:sp macro="" textlink="">
      <xdr:nvSpPr>
        <xdr:cNvPr id="332" name="フローチャート: 判断 331"/>
        <xdr:cNvSpPr/>
      </xdr:nvSpPr>
      <xdr:spPr>
        <a:xfrm>
          <a:off x="20383500" y="724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33" name="テキスト ボックス 33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34" name="テキスト ボックス 33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35" name="テキスト ボックス 33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36" name="テキスト ボックス 33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37" name="テキスト ボックス 33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40386</xdr:rowOff>
    </xdr:from>
    <xdr:to>
      <xdr:col>116</xdr:col>
      <xdr:colOff>114300</xdr:colOff>
      <xdr:row>42</xdr:row>
      <xdr:rowOff>141986</xdr:rowOff>
    </xdr:to>
    <xdr:sp macro="" textlink="">
      <xdr:nvSpPr>
        <xdr:cNvPr id="338" name="楕円 337"/>
        <xdr:cNvSpPr/>
      </xdr:nvSpPr>
      <xdr:spPr>
        <a:xfrm>
          <a:off x="22110700" y="724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132912</xdr:rowOff>
    </xdr:from>
    <xdr:ext cx="534377" cy="259045"/>
    <xdr:sp macro="" textlink="">
      <xdr:nvSpPr>
        <xdr:cNvPr id="339" name="【一般廃棄物処理施設】&#10;一人当たり有形固定資産（償却資産）額該当値テキスト"/>
        <xdr:cNvSpPr txBox="1"/>
      </xdr:nvSpPr>
      <xdr:spPr>
        <a:xfrm>
          <a:off x="22199600" y="7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42</xdr:row>
      <xdr:rowOff>40442</xdr:rowOff>
    </xdr:from>
    <xdr:to>
      <xdr:col>112</xdr:col>
      <xdr:colOff>38100</xdr:colOff>
      <xdr:row>42</xdr:row>
      <xdr:rowOff>142042</xdr:rowOff>
    </xdr:to>
    <xdr:sp macro="" textlink="">
      <xdr:nvSpPr>
        <xdr:cNvPr id="340" name="楕円 339"/>
        <xdr:cNvSpPr/>
      </xdr:nvSpPr>
      <xdr:spPr>
        <a:xfrm>
          <a:off x="21272500" y="724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91186</xdr:rowOff>
    </xdr:from>
    <xdr:to>
      <xdr:col>116</xdr:col>
      <xdr:colOff>63500</xdr:colOff>
      <xdr:row>42</xdr:row>
      <xdr:rowOff>91242</xdr:rowOff>
    </xdr:to>
    <xdr:cxnSp macro="">
      <xdr:nvCxnSpPr>
        <xdr:cNvPr id="341" name="直線コネクタ 340"/>
        <xdr:cNvCxnSpPr/>
      </xdr:nvCxnSpPr>
      <xdr:spPr>
        <a:xfrm flipV="1">
          <a:off x="21323300" y="7292086"/>
          <a:ext cx="8382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42</xdr:row>
      <xdr:rowOff>40314</xdr:rowOff>
    </xdr:from>
    <xdr:to>
      <xdr:col>107</xdr:col>
      <xdr:colOff>101600</xdr:colOff>
      <xdr:row>42</xdr:row>
      <xdr:rowOff>141914</xdr:rowOff>
    </xdr:to>
    <xdr:sp macro="" textlink="">
      <xdr:nvSpPr>
        <xdr:cNvPr id="342" name="楕円 341"/>
        <xdr:cNvSpPr/>
      </xdr:nvSpPr>
      <xdr:spPr>
        <a:xfrm>
          <a:off x="20383500" y="724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91114</xdr:rowOff>
    </xdr:from>
    <xdr:to>
      <xdr:col>111</xdr:col>
      <xdr:colOff>177800</xdr:colOff>
      <xdr:row>42</xdr:row>
      <xdr:rowOff>91242</xdr:rowOff>
    </xdr:to>
    <xdr:cxnSp macro="">
      <xdr:nvCxnSpPr>
        <xdr:cNvPr id="343" name="直線コネクタ 342"/>
        <xdr:cNvCxnSpPr/>
      </xdr:nvCxnSpPr>
      <xdr:spPr>
        <a:xfrm>
          <a:off x="20434300" y="7292014"/>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10505</xdr:colOff>
      <xdr:row>40</xdr:row>
      <xdr:rowOff>141379</xdr:rowOff>
    </xdr:from>
    <xdr:ext cx="690189" cy="259045"/>
    <xdr:sp macro="" textlink="">
      <xdr:nvSpPr>
        <xdr:cNvPr id="344" name="n_1aveValue【一般廃棄物処理施設】&#10;一人当たり有形固定資産（償却資産）額"/>
        <xdr:cNvSpPr txBox="1"/>
      </xdr:nvSpPr>
      <xdr:spPr>
        <a:xfrm>
          <a:off x="20965505" y="69993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158270</xdr:rowOff>
    </xdr:from>
    <xdr:ext cx="534377" cy="259045"/>
    <xdr:sp macro="" textlink="">
      <xdr:nvSpPr>
        <xdr:cNvPr id="345" name="n_2aveValue【一般廃棄物処理施設】&#10;一人当たり有形固定資産（償却資産）額"/>
        <xdr:cNvSpPr txBox="1"/>
      </xdr:nvSpPr>
      <xdr:spPr>
        <a:xfrm>
          <a:off x="20167111" y="701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133169</xdr:rowOff>
    </xdr:from>
    <xdr:ext cx="534377" cy="259045"/>
    <xdr:sp macro="" textlink="">
      <xdr:nvSpPr>
        <xdr:cNvPr id="346" name="n_1mainValue【一般廃棄物処理施設】&#10;一人当たり有形固定資産（償却資産）額"/>
        <xdr:cNvSpPr txBox="1"/>
      </xdr:nvSpPr>
      <xdr:spPr>
        <a:xfrm>
          <a:off x="21043411" y="733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133041</xdr:rowOff>
    </xdr:from>
    <xdr:ext cx="534377" cy="259045"/>
    <xdr:sp macro="" textlink="">
      <xdr:nvSpPr>
        <xdr:cNvPr id="347" name="n_2mainValue【一般廃棄物処理施設】&#10;一人当たり有形固定資産（償却資産）額"/>
        <xdr:cNvSpPr txBox="1"/>
      </xdr:nvSpPr>
      <xdr:spPr>
        <a:xfrm>
          <a:off x="20167111" y="733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48" name="正方形/長方形 34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49" name="正方形/長方形 34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50" name="正方形/長方形 34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51" name="正方形/長方形 35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52" name="正方形/長方形 35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53" name="正方形/長方形 35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54" name="正方形/長方形 35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55" name="正方形/長方形 35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56" name="テキスト ボックス 35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57" name="直線コネクタ 35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358" name="テキスト ボックス 357"/>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59" name="直線コネクタ 35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360" name="テキスト ボックス 359"/>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61" name="直線コネクタ 36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62" name="テキスト ボックス 36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63" name="直線コネクタ 36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64" name="テキスト ボックス 36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65" name="直線コネクタ 36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66" name="テキスト ボックス 36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67" name="直線コネクタ 36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368" name="テキスト ボックス 367"/>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69" name="直線コネクタ 36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370" name="テキスト ボックス 36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7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72390</xdr:rowOff>
    </xdr:from>
    <xdr:to>
      <xdr:col>85</xdr:col>
      <xdr:colOff>126364</xdr:colOff>
      <xdr:row>63</xdr:row>
      <xdr:rowOff>95250</xdr:rowOff>
    </xdr:to>
    <xdr:cxnSp macro="">
      <xdr:nvCxnSpPr>
        <xdr:cNvPr id="372" name="直線コネクタ 371"/>
        <xdr:cNvCxnSpPr/>
      </xdr:nvCxnSpPr>
      <xdr:spPr>
        <a:xfrm flipV="1">
          <a:off x="16318864" y="96735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373" name="【保健センター・保健所】&#10;有形固定資産減価償却率最小値テキスト"/>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374" name="直線コネクタ 373"/>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19067</xdr:rowOff>
    </xdr:from>
    <xdr:ext cx="405111" cy="259045"/>
    <xdr:sp macro="" textlink="">
      <xdr:nvSpPr>
        <xdr:cNvPr id="375" name="【保健センター・保健所】&#10;有形固定資産減価償却率最大値テキスト"/>
        <xdr:cNvSpPr txBox="1"/>
      </xdr:nvSpPr>
      <xdr:spPr>
        <a:xfrm>
          <a:off x="1635760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72390</xdr:rowOff>
    </xdr:from>
    <xdr:to>
      <xdr:col>86</xdr:col>
      <xdr:colOff>25400</xdr:colOff>
      <xdr:row>56</xdr:row>
      <xdr:rowOff>72390</xdr:rowOff>
    </xdr:to>
    <xdr:cxnSp macro="">
      <xdr:nvCxnSpPr>
        <xdr:cNvPr id="376" name="直線コネクタ 375"/>
        <xdr:cNvCxnSpPr/>
      </xdr:nvCxnSpPr>
      <xdr:spPr>
        <a:xfrm>
          <a:off x="16230600" y="967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34307</xdr:rowOff>
    </xdr:from>
    <xdr:ext cx="405111" cy="259045"/>
    <xdr:sp macro="" textlink="">
      <xdr:nvSpPr>
        <xdr:cNvPr id="377" name="【保健センター・保健所】&#10;有形固定資産減価償却率平均値テキスト"/>
        <xdr:cNvSpPr txBox="1"/>
      </xdr:nvSpPr>
      <xdr:spPr>
        <a:xfrm>
          <a:off x="16357600" y="10492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378" name="フローチャート: 判断 377"/>
        <xdr:cNvSpPr/>
      </xdr:nvSpPr>
      <xdr:spPr>
        <a:xfrm>
          <a:off x="162687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31115</xdr:rowOff>
    </xdr:from>
    <xdr:to>
      <xdr:col>81</xdr:col>
      <xdr:colOff>101600</xdr:colOff>
      <xdr:row>61</xdr:row>
      <xdr:rowOff>132715</xdr:rowOff>
    </xdr:to>
    <xdr:sp macro="" textlink="">
      <xdr:nvSpPr>
        <xdr:cNvPr id="379" name="フローチャート: 判断 378"/>
        <xdr:cNvSpPr/>
      </xdr:nvSpPr>
      <xdr:spPr>
        <a:xfrm>
          <a:off x="15430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57785</xdr:rowOff>
    </xdr:from>
    <xdr:to>
      <xdr:col>76</xdr:col>
      <xdr:colOff>165100</xdr:colOff>
      <xdr:row>61</xdr:row>
      <xdr:rowOff>159385</xdr:rowOff>
    </xdr:to>
    <xdr:sp macro="" textlink="">
      <xdr:nvSpPr>
        <xdr:cNvPr id="380" name="フローチャート: 判断 379"/>
        <xdr:cNvSpPr/>
      </xdr:nvSpPr>
      <xdr:spPr>
        <a:xfrm>
          <a:off x="14541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81" name="テキスト ボックス 38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82" name="テキスト ボックス 38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83" name="テキスト ボックス 38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84" name="テキスト ボックス 38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85" name="テキスト ボックス 38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139700</xdr:rowOff>
    </xdr:from>
    <xdr:to>
      <xdr:col>85</xdr:col>
      <xdr:colOff>177800</xdr:colOff>
      <xdr:row>61</xdr:row>
      <xdr:rowOff>69850</xdr:rowOff>
    </xdr:to>
    <xdr:sp macro="" textlink="">
      <xdr:nvSpPr>
        <xdr:cNvPr id="386" name="楕円 385"/>
        <xdr:cNvSpPr/>
      </xdr:nvSpPr>
      <xdr:spPr>
        <a:xfrm>
          <a:off x="162687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162577</xdr:rowOff>
    </xdr:from>
    <xdr:ext cx="405111" cy="259045"/>
    <xdr:sp macro="" textlink="">
      <xdr:nvSpPr>
        <xdr:cNvPr id="387" name="【保健センター・保健所】&#10;有形固定資産減価償却率該当値テキスト"/>
        <xdr:cNvSpPr txBox="1"/>
      </xdr:nvSpPr>
      <xdr:spPr>
        <a:xfrm>
          <a:off x="16357600"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xdr:rowOff>
    </xdr:from>
    <xdr:to>
      <xdr:col>81</xdr:col>
      <xdr:colOff>101600</xdr:colOff>
      <xdr:row>61</xdr:row>
      <xdr:rowOff>107950</xdr:rowOff>
    </xdr:to>
    <xdr:sp macro="" textlink="">
      <xdr:nvSpPr>
        <xdr:cNvPr id="388" name="楕円 387"/>
        <xdr:cNvSpPr/>
      </xdr:nvSpPr>
      <xdr:spPr>
        <a:xfrm>
          <a:off x="1543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19050</xdr:rowOff>
    </xdr:from>
    <xdr:to>
      <xdr:col>85</xdr:col>
      <xdr:colOff>127000</xdr:colOff>
      <xdr:row>61</xdr:row>
      <xdr:rowOff>57150</xdr:rowOff>
    </xdr:to>
    <xdr:cxnSp macro="">
      <xdr:nvCxnSpPr>
        <xdr:cNvPr id="389" name="直線コネクタ 388"/>
        <xdr:cNvCxnSpPr/>
      </xdr:nvCxnSpPr>
      <xdr:spPr>
        <a:xfrm flipV="1">
          <a:off x="15481300" y="10477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44450</xdr:rowOff>
    </xdr:from>
    <xdr:to>
      <xdr:col>76</xdr:col>
      <xdr:colOff>165100</xdr:colOff>
      <xdr:row>61</xdr:row>
      <xdr:rowOff>146050</xdr:rowOff>
    </xdr:to>
    <xdr:sp macro="" textlink="">
      <xdr:nvSpPr>
        <xdr:cNvPr id="390" name="楕円 389"/>
        <xdr:cNvSpPr/>
      </xdr:nvSpPr>
      <xdr:spPr>
        <a:xfrm>
          <a:off x="14541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95250</xdr:rowOff>
    </xdr:to>
    <xdr:cxnSp macro="">
      <xdr:nvCxnSpPr>
        <xdr:cNvPr id="391" name="直線コネクタ 390"/>
        <xdr:cNvCxnSpPr/>
      </xdr:nvCxnSpPr>
      <xdr:spPr>
        <a:xfrm flipV="1">
          <a:off x="14592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123842</xdr:rowOff>
    </xdr:from>
    <xdr:ext cx="405111" cy="259045"/>
    <xdr:sp macro="" textlink="">
      <xdr:nvSpPr>
        <xdr:cNvPr id="392" name="n_1aveValue【保健センター・保健所】&#10;有形固定資産減価償却率"/>
        <xdr:cNvSpPr txBox="1"/>
      </xdr:nvSpPr>
      <xdr:spPr>
        <a:xfrm>
          <a:off x="152660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150512</xdr:rowOff>
    </xdr:from>
    <xdr:ext cx="405111" cy="259045"/>
    <xdr:sp macro="" textlink="">
      <xdr:nvSpPr>
        <xdr:cNvPr id="393" name="n_2aveValue【保健センター・保健所】&#10;有形固定資産減価償却率"/>
        <xdr:cNvSpPr txBox="1"/>
      </xdr:nvSpPr>
      <xdr:spPr>
        <a:xfrm>
          <a:off x="143897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124477</xdr:rowOff>
    </xdr:from>
    <xdr:ext cx="405111" cy="259045"/>
    <xdr:sp macro="" textlink="">
      <xdr:nvSpPr>
        <xdr:cNvPr id="394" name="n_1mainValue【保健センター・保健所】&#10;有形固定資産減価償却率"/>
        <xdr:cNvSpPr txBox="1"/>
      </xdr:nvSpPr>
      <xdr:spPr>
        <a:xfrm>
          <a:off x="15266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162577</xdr:rowOff>
    </xdr:from>
    <xdr:ext cx="405111" cy="259045"/>
    <xdr:sp macro="" textlink="">
      <xdr:nvSpPr>
        <xdr:cNvPr id="395" name="n_2mainValue【保健センター・保健所】&#10;有形固定資産減価償却率"/>
        <xdr:cNvSpPr txBox="1"/>
      </xdr:nvSpPr>
      <xdr:spPr>
        <a:xfrm>
          <a:off x="143897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96" name="正方形/長方形 39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7" name="正方形/長方形 39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8" name="正方形/長方形 39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9" name="正方形/長方形 39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00" name="正方形/長方形 39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01" name="正方形/長方形 40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02" name="正方形/長方形 40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3" name="正方形/長方形 40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04" name="テキスト ボックス 40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05" name="直線コネクタ 40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06" name="直線コネクタ 40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07" name="テキスト ボックス 40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08" name="直線コネクタ 40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09" name="テキスト ボックス 40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10" name="直線コネクタ 40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11" name="テキスト ボックス 41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12" name="直線コネクタ 41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13" name="テキスト ボックス 41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14" name="直線コネクタ 41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15" name="テキスト ボックス 41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16" name="直線コネクタ 41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17" name="テキスト ボックス 41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1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74295</xdr:rowOff>
    </xdr:from>
    <xdr:to>
      <xdr:col>116</xdr:col>
      <xdr:colOff>62864</xdr:colOff>
      <xdr:row>63</xdr:row>
      <xdr:rowOff>161925</xdr:rowOff>
    </xdr:to>
    <xdr:cxnSp macro="">
      <xdr:nvCxnSpPr>
        <xdr:cNvPr id="419" name="直線コネクタ 418"/>
        <xdr:cNvCxnSpPr/>
      </xdr:nvCxnSpPr>
      <xdr:spPr>
        <a:xfrm flipV="1">
          <a:off x="22160864" y="950404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165752</xdr:rowOff>
    </xdr:from>
    <xdr:ext cx="469744" cy="259045"/>
    <xdr:sp macro="" textlink="">
      <xdr:nvSpPr>
        <xdr:cNvPr id="420" name="【保健センター・保健所】&#10;一人当たり面積最小値テキスト"/>
        <xdr:cNvSpPr txBox="1"/>
      </xdr:nvSpPr>
      <xdr:spPr>
        <a:xfrm>
          <a:off x="22199600"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161925</xdr:rowOff>
    </xdr:from>
    <xdr:to>
      <xdr:col>116</xdr:col>
      <xdr:colOff>152400</xdr:colOff>
      <xdr:row>63</xdr:row>
      <xdr:rowOff>161925</xdr:rowOff>
    </xdr:to>
    <xdr:cxnSp macro="">
      <xdr:nvCxnSpPr>
        <xdr:cNvPr id="421" name="直線コネクタ 420"/>
        <xdr:cNvCxnSpPr/>
      </xdr:nvCxnSpPr>
      <xdr:spPr>
        <a:xfrm>
          <a:off x="22072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20972</xdr:rowOff>
    </xdr:from>
    <xdr:ext cx="469744" cy="259045"/>
    <xdr:sp macro="" textlink="">
      <xdr:nvSpPr>
        <xdr:cNvPr id="422" name="【保健センター・保健所】&#10;一人当たり面積最大値テキスト"/>
        <xdr:cNvSpPr txBox="1"/>
      </xdr:nvSpPr>
      <xdr:spPr>
        <a:xfrm>
          <a:off x="221996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74295</xdr:rowOff>
    </xdr:from>
    <xdr:to>
      <xdr:col>116</xdr:col>
      <xdr:colOff>152400</xdr:colOff>
      <xdr:row>55</xdr:row>
      <xdr:rowOff>74295</xdr:rowOff>
    </xdr:to>
    <xdr:cxnSp macro="">
      <xdr:nvCxnSpPr>
        <xdr:cNvPr id="423" name="直線コネクタ 422"/>
        <xdr:cNvCxnSpPr/>
      </xdr:nvCxnSpPr>
      <xdr:spPr>
        <a:xfrm>
          <a:off x="22072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57167</xdr:rowOff>
    </xdr:from>
    <xdr:ext cx="469744" cy="259045"/>
    <xdr:sp macro="" textlink="">
      <xdr:nvSpPr>
        <xdr:cNvPr id="424" name="【保健センター・保健所】&#10;一人当たり面積平均値テキスト"/>
        <xdr:cNvSpPr txBox="1"/>
      </xdr:nvSpPr>
      <xdr:spPr>
        <a:xfrm>
          <a:off x="22199600" y="10687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425" name="フローチャート: 判断 424"/>
        <xdr:cNvSpPr/>
      </xdr:nvSpPr>
      <xdr:spPr>
        <a:xfrm>
          <a:off x="22110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80645</xdr:rowOff>
    </xdr:from>
    <xdr:to>
      <xdr:col>112</xdr:col>
      <xdr:colOff>38100</xdr:colOff>
      <xdr:row>63</xdr:row>
      <xdr:rowOff>10795</xdr:rowOff>
    </xdr:to>
    <xdr:sp macro="" textlink="">
      <xdr:nvSpPr>
        <xdr:cNvPr id="426" name="フローチャート: 判断 425"/>
        <xdr:cNvSpPr/>
      </xdr:nvSpPr>
      <xdr:spPr>
        <a:xfrm>
          <a:off x="21272500" y="1071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52070</xdr:rowOff>
    </xdr:from>
    <xdr:to>
      <xdr:col>107</xdr:col>
      <xdr:colOff>101600</xdr:colOff>
      <xdr:row>62</xdr:row>
      <xdr:rowOff>153670</xdr:rowOff>
    </xdr:to>
    <xdr:sp macro="" textlink="">
      <xdr:nvSpPr>
        <xdr:cNvPr id="427" name="フローチャート: 判断 426"/>
        <xdr:cNvSpPr/>
      </xdr:nvSpPr>
      <xdr:spPr>
        <a:xfrm>
          <a:off x="20383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28" name="テキスト ボックス 42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29" name="テキスト ボックス 42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30" name="テキスト ボックス 42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31" name="テキスト ボックス 43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32" name="テキスト ボックス 43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59690</xdr:rowOff>
    </xdr:from>
    <xdr:to>
      <xdr:col>116</xdr:col>
      <xdr:colOff>114300</xdr:colOff>
      <xdr:row>62</xdr:row>
      <xdr:rowOff>161290</xdr:rowOff>
    </xdr:to>
    <xdr:sp macro="" textlink="">
      <xdr:nvSpPr>
        <xdr:cNvPr id="433" name="楕円 432"/>
        <xdr:cNvSpPr/>
      </xdr:nvSpPr>
      <xdr:spPr>
        <a:xfrm>
          <a:off x="221107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82567</xdr:rowOff>
    </xdr:from>
    <xdr:ext cx="469744" cy="259045"/>
    <xdr:sp macro="" textlink="">
      <xdr:nvSpPr>
        <xdr:cNvPr id="434" name="【保健センター・保健所】&#10;一人当たり面積該当値テキスト"/>
        <xdr:cNvSpPr txBox="1"/>
      </xdr:nvSpPr>
      <xdr:spPr>
        <a:xfrm>
          <a:off x="22199600"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67310</xdr:rowOff>
    </xdr:from>
    <xdr:to>
      <xdr:col>112</xdr:col>
      <xdr:colOff>38100</xdr:colOff>
      <xdr:row>62</xdr:row>
      <xdr:rowOff>168910</xdr:rowOff>
    </xdr:to>
    <xdr:sp macro="" textlink="">
      <xdr:nvSpPr>
        <xdr:cNvPr id="435" name="楕円 434"/>
        <xdr:cNvSpPr/>
      </xdr:nvSpPr>
      <xdr:spPr>
        <a:xfrm>
          <a:off x="21272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110490</xdr:rowOff>
    </xdr:from>
    <xdr:to>
      <xdr:col>116</xdr:col>
      <xdr:colOff>63500</xdr:colOff>
      <xdr:row>62</xdr:row>
      <xdr:rowOff>118110</xdr:rowOff>
    </xdr:to>
    <xdr:cxnSp macro="">
      <xdr:nvCxnSpPr>
        <xdr:cNvPr id="436" name="直線コネクタ 435"/>
        <xdr:cNvCxnSpPr/>
      </xdr:nvCxnSpPr>
      <xdr:spPr>
        <a:xfrm flipV="1">
          <a:off x="21323300" y="107403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74930</xdr:rowOff>
    </xdr:from>
    <xdr:to>
      <xdr:col>107</xdr:col>
      <xdr:colOff>101600</xdr:colOff>
      <xdr:row>63</xdr:row>
      <xdr:rowOff>5080</xdr:rowOff>
    </xdr:to>
    <xdr:sp macro="" textlink="">
      <xdr:nvSpPr>
        <xdr:cNvPr id="437" name="楕円 436"/>
        <xdr:cNvSpPr/>
      </xdr:nvSpPr>
      <xdr:spPr>
        <a:xfrm>
          <a:off x="20383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118110</xdr:rowOff>
    </xdr:from>
    <xdr:to>
      <xdr:col>111</xdr:col>
      <xdr:colOff>177800</xdr:colOff>
      <xdr:row>62</xdr:row>
      <xdr:rowOff>125730</xdr:rowOff>
    </xdr:to>
    <xdr:cxnSp macro="">
      <xdr:nvCxnSpPr>
        <xdr:cNvPr id="438" name="直線コネクタ 437"/>
        <xdr:cNvCxnSpPr/>
      </xdr:nvCxnSpPr>
      <xdr:spPr>
        <a:xfrm flipV="1">
          <a:off x="20434300" y="107480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1922</xdr:rowOff>
    </xdr:from>
    <xdr:ext cx="469744" cy="259045"/>
    <xdr:sp macro="" textlink="">
      <xdr:nvSpPr>
        <xdr:cNvPr id="439" name="n_1aveValue【保健センター・保健所】&#10;一人当たり面積"/>
        <xdr:cNvSpPr txBox="1"/>
      </xdr:nvSpPr>
      <xdr:spPr>
        <a:xfrm>
          <a:off x="21075727" y="108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170197</xdr:rowOff>
    </xdr:from>
    <xdr:ext cx="469744" cy="259045"/>
    <xdr:sp macro="" textlink="">
      <xdr:nvSpPr>
        <xdr:cNvPr id="440" name="n_2aveValue【保健センター・保健所】&#10;一人当たり面積"/>
        <xdr:cNvSpPr txBox="1"/>
      </xdr:nvSpPr>
      <xdr:spPr>
        <a:xfrm>
          <a:off x="20199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13987</xdr:rowOff>
    </xdr:from>
    <xdr:ext cx="469744" cy="259045"/>
    <xdr:sp macro="" textlink="">
      <xdr:nvSpPr>
        <xdr:cNvPr id="441" name="n_1mainValue【保健センター・保健所】&#10;一人当たり面積"/>
        <xdr:cNvSpPr txBox="1"/>
      </xdr:nvSpPr>
      <xdr:spPr>
        <a:xfrm>
          <a:off x="210757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167657</xdr:rowOff>
    </xdr:from>
    <xdr:ext cx="469744" cy="259045"/>
    <xdr:sp macro="" textlink="">
      <xdr:nvSpPr>
        <xdr:cNvPr id="442" name="n_2mainValue【保健センター・保健所】&#10;一人当たり面積"/>
        <xdr:cNvSpPr txBox="1"/>
      </xdr:nvSpPr>
      <xdr:spPr>
        <a:xfrm>
          <a:off x="20199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43" name="正方形/長方形 44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44" name="正方形/長方形 44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45" name="正方形/長方形 44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46" name="正方形/長方形 44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47" name="正方形/長方形 44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48" name="正方形/長方形 44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49" name="正方形/長方形 44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正方形/長方形 44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51" name="テキスト ボックス 45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52" name="直線コネクタ 45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453" name="直線コネクタ 452"/>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454" name="テキスト ボックス 453"/>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55" name="直線コネクタ 454"/>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56" name="テキスト ボックス 455"/>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57" name="直線コネクタ 456"/>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58" name="テキスト ボックス 457"/>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59" name="直線コネクタ 458"/>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60" name="テキスト ボックス 459"/>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61" name="直線コネクタ 460"/>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62" name="テキスト ボックス 461"/>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63" name="直線コネクタ 462"/>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464" name="テキスト ボックス 463"/>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65" name="直線コネクタ 46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66" name="テキスト ボックス 46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6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85452</xdr:rowOff>
    </xdr:from>
    <xdr:to>
      <xdr:col>85</xdr:col>
      <xdr:colOff>126364</xdr:colOff>
      <xdr:row>85</xdr:row>
      <xdr:rowOff>111579</xdr:rowOff>
    </xdr:to>
    <xdr:cxnSp macro="">
      <xdr:nvCxnSpPr>
        <xdr:cNvPr id="468" name="直線コネクタ 467"/>
        <xdr:cNvCxnSpPr/>
      </xdr:nvCxnSpPr>
      <xdr:spPr>
        <a:xfrm flipV="1">
          <a:off x="16318864" y="13287102"/>
          <a:ext cx="0" cy="1397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115406</xdr:rowOff>
    </xdr:from>
    <xdr:ext cx="405111" cy="259045"/>
    <xdr:sp macro="" textlink="">
      <xdr:nvSpPr>
        <xdr:cNvPr id="469" name="【消防施設】&#10;有形固定資産減価償却率最小値テキスト"/>
        <xdr:cNvSpPr txBox="1"/>
      </xdr:nvSpPr>
      <xdr:spPr>
        <a:xfrm>
          <a:off x="16357600" y="1468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111579</xdr:rowOff>
    </xdr:from>
    <xdr:to>
      <xdr:col>86</xdr:col>
      <xdr:colOff>25400</xdr:colOff>
      <xdr:row>85</xdr:row>
      <xdr:rowOff>111579</xdr:rowOff>
    </xdr:to>
    <xdr:cxnSp macro="">
      <xdr:nvCxnSpPr>
        <xdr:cNvPr id="470" name="直線コネクタ 469"/>
        <xdr:cNvCxnSpPr/>
      </xdr:nvCxnSpPr>
      <xdr:spPr>
        <a:xfrm>
          <a:off x="16230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32129</xdr:rowOff>
    </xdr:from>
    <xdr:ext cx="405111" cy="259045"/>
    <xdr:sp macro="" textlink="">
      <xdr:nvSpPr>
        <xdr:cNvPr id="471" name="【消防施設】&#10;有形固定資産減価償却率最大値テキスト"/>
        <xdr:cNvSpPr txBox="1"/>
      </xdr:nvSpPr>
      <xdr:spPr>
        <a:xfrm>
          <a:off x="16357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85452</xdr:rowOff>
    </xdr:from>
    <xdr:to>
      <xdr:col>86</xdr:col>
      <xdr:colOff>25400</xdr:colOff>
      <xdr:row>77</xdr:row>
      <xdr:rowOff>85452</xdr:rowOff>
    </xdr:to>
    <xdr:cxnSp macro="">
      <xdr:nvCxnSpPr>
        <xdr:cNvPr id="472" name="直線コネクタ 471"/>
        <xdr:cNvCxnSpPr/>
      </xdr:nvCxnSpPr>
      <xdr:spPr>
        <a:xfrm>
          <a:off x="16230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102888</xdr:rowOff>
    </xdr:from>
    <xdr:ext cx="405111" cy="259045"/>
    <xdr:sp macro="" textlink="">
      <xdr:nvSpPr>
        <xdr:cNvPr id="473" name="【消防施設】&#10;有形固定資産減価償却率平均値テキスト"/>
        <xdr:cNvSpPr txBox="1"/>
      </xdr:nvSpPr>
      <xdr:spPr>
        <a:xfrm>
          <a:off x="16357600" y="1399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474" name="フローチャート: 判断 473"/>
        <xdr:cNvSpPr/>
      </xdr:nvSpPr>
      <xdr:spPr>
        <a:xfrm>
          <a:off x="16268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98334</xdr:rowOff>
    </xdr:from>
    <xdr:to>
      <xdr:col>81</xdr:col>
      <xdr:colOff>101600</xdr:colOff>
      <xdr:row>82</xdr:row>
      <xdr:rowOff>28484</xdr:rowOff>
    </xdr:to>
    <xdr:sp macro="" textlink="">
      <xdr:nvSpPr>
        <xdr:cNvPr id="475" name="フローチャート: 判断 474"/>
        <xdr:cNvSpPr/>
      </xdr:nvSpPr>
      <xdr:spPr>
        <a:xfrm>
          <a:off x="15430500" y="139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168548</xdr:rowOff>
    </xdr:from>
    <xdr:to>
      <xdr:col>76</xdr:col>
      <xdr:colOff>165100</xdr:colOff>
      <xdr:row>81</xdr:row>
      <xdr:rowOff>98698</xdr:rowOff>
    </xdr:to>
    <xdr:sp macro="" textlink="">
      <xdr:nvSpPr>
        <xdr:cNvPr id="476" name="フローチャート: 判断 475"/>
        <xdr:cNvSpPr/>
      </xdr:nvSpPr>
      <xdr:spPr>
        <a:xfrm>
          <a:off x="14541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77" name="テキスト ボックス 47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78" name="テキスト ボックス 47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79" name="テキスト ボックス 47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80" name="テキスト ボックス 47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81" name="テキスト ボックス 48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166914</xdr:rowOff>
    </xdr:from>
    <xdr:to>
      <xdr:col>85</xdr:col>
      <xdr:colOff>177800</xdr:colOff>
      <xdr:row>80</xdr:row>
      <xdr:rowOff>97064</xdr:rowOff>
    </xdr:to>
    <xdr:sp macro="" textlink="">
      <xdr:nvSpPr>
        <xdr:cNvPr id="482" name="楕円 481"/>
        <xdr:cNvSpPr/>
      </xdr:nvSpPr>
      <xdr:spPr>
        <a:xfrm>
          <a:off x="16268700" y="1371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18341</xdr:rowOff>
    </xdr:from>
    <xdr:ext cx="405111" cy="259045"/>
    <xdr:sp macro="" textlink="">
      <xdr:nvSpPr>
        <xdr:cNvPr id="483" name="【消防施設】&#10;有形固定資産減価償却率該当値テキスト"/>
        <xdr:cNvSpPr txBox="1"/>
      </xdr:nvSpPr>
      <xdr:spPr>
        <a:xfrm>
          <a:off x="16357600" y="1356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24856</xdr:rowOff>
    </xdr:from>
    <xdr:to>
      <xdr:col>81</xdr:col>
      <xdr:colOff>101600</xdr:colOff>
      <xdr:row>80</xdr:row>
      <xdr:rowOff>126456</xdr:rowOff>
    </xdr:to>
    <xdr:sp macro="" textlink="">
      <xdr:nvSpPr>
        <xdr:cNvPr id="484" name="楕円 483"/>
        <xdr:cNvSpPr/>
      </xdr:nvSpPr>
      <xdr:spPr>
        <a:xfrm>
          <a:off x="15430500" y="1374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46264</xdr:rowOff>
    </xdr:from>
    <xdr:to>
      <xdr:col>85</xdr:col>
      <xdr:colOff>127000</xdr:colOff>
      <xdr:row>80</xdr:row>
      <xdr:rowOff>75656</xdr:rowOff>
    </xdr:to>
    <xdr:cxnSp macro="">
      <xdr:nvCxnSpPr>
        <xdr:cNvPr id="485" name="直線コネクタ 484"/>
        <xdr:cNvCxnSpPr/>
      </xdr:nvCxnSpPr>
      <xdr:spPr>
        <a:xfrm flipV="1">
          <a:off x="15481300" y="1376226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31387</xdr:rowOff>
    </xdr:from>
    <xdr:to>
      <xdr:col>76</xdr:col>
      <xdr:colOff>165100</xdr:colOff>
      <xdr:row>80</xdr:row>
      <xdr:rowOff>132987</xdr:rowOff>
    </xdr:to>
    <xdr:sp macro="" textlink="">
      <xdr:nvSpPr>
        <xdr:cNvPr id="486" name="楕円 485"/>
        <xdr:cNvSpPr/>
      </xdr:nvSpPr>
      <xdr:spPr>
        <a:xfrm>
          <a:off x="14541500" y="1374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75656</xdr:rowOff>
    </xdr:from>
    <xdr:to>
      <xdr:col>81</xdr:col>
      <xdr:colOff>50800</xdr:colOff>
      <xdr:row>80</xdr:row>
      <xdr:rowOff>82187</xdr:rowOff>
    </xdr:to>
    <xdr:cxnSp macro="">
      <xdr:nvCxnSpPr>
        <xdr:cNvPr id="487" name="直線コネクタ 486"/>
        <xdr:cNvCxnSpPr/>
      </xdr:nvCxnSpPr>
      <xdr:spPr>
        <a:xfrm flipV="1">
          <a:off x="14592300" y="1379165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19611</xdr:rowOff>
    </xdr:from>
    <xdr:ext cx="405111" cy="259045"/>
    <xdr:sp macro="" textlink="">
      <xdr:nvSpPr>
        <xdr:cNvPr id="488" name="n_1aveValue【消防施設】&#10;有形固定資産減価償却率"/>
        <xdr:cNvSpPr txBox="1"/>
      </xdr:nvSpPr>
      <xdr:spPr>
        <a:xfrm>
          <a:off x="15266044" y="1407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89825</xdr:rowOff>
    </xdr:from>
    <xdr:ext cx="405111" cy="259045"/>
    <xdr:sp macro="" textlink="">
      <xdr:nvSpPr>
        <xdr:cNvPr id="489" name="n_2aveValue【消防施設】&#10;有形固定資産減価償却率"/>
        <xdr:cNvSpPr txBox="1"/>
      </xdr:nvSpPr>
      <xdr:spPr>
        <a:xfrm>
          <a:off x="14389744"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142983</xdr:rowOff>
    </xdr:from>
    <xdr:ext cx="405111" cy="259045"/>
    <xdr:sp macro="" textlink="">
      <xdr:nvSpPr>
        <xdr:cNvPr id="490" name="n_1mainValue【消防施設】&#10;有形固定資産減価償却率"/>
        <xdr:cNvSpPr txBox="1"/>
      </xdr:nvSpPr>
      <xdr:spPr>
        <a:xfrm>
          <a:off x="15266044" y="1351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149514</xdr:rowOff>
    </xdr:from>
    <xdr:ext cx="405111" cy="259045"/>
    <xdr:sp macro="" textlink="">
      <xdr:nvSpPr>
        <xdr:cNvPr id="491" name="n_2mainValue【消防施設】&#10;有形固定資産減価償却率"/>
        <xdr:cNvSpPr txBox="1"/>
      </xdr:nvSpPr>
      <xdr:spPr>
        <a:xfrm>
          <a:off x="14389744" y="1352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92" name="正方形/長方形 49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3" name="正方形/長方形 49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4" name="正方形/長方形 49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5" name="正方形/長方形 49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6" name="正方形/長方形 49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7" name="正方形/長方形 49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8" name="正方形/長方形 49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9" name="正方形/長方形 49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00" name="テキスト ボックス 49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01" name="直線コネクタ 50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02" name="直線コネクタ 50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03" name="テキスト ボックス 50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04" name="直線コネクタ 50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05" name="テキスト ボックス 50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06" name="直線コネクタ 50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7" name="テキスト ボックス 50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8" name="直線コネクタ 50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9" name="テキスト ボックス 50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10" name="直線コネクタ 50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11" name="テキスト ボックス 51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86</xdr:row>
      <xdr:rowOff>31242</xdr:rowOff>
    </xdr:to>
    <xdr:cxnSp macro="">
      <xdr:nvCxnSpPr>
        <xdr:cNvPr id="513" name="直線コネクタ 512"/>
        <xdr:cNvCxnSpPr/>
      </xdr:nvCxnSpPr>
      <xdr:spPr>
        <a:xfrm flipV="1">
          <a:off x="22160864" y="13461949"/>
          <a:ext cx="0" cy="131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35069</xdr:rowOff>
    </xdr:from>
    <xdr:ext cx="469744" cy="259045"/>
    <xdr:sp macro="" textlink="">
      <xdr:nvSpPr>
        <xdr:cNvPr id="514" name="【消防施設】&#10;一人当たり面積最小値テキスト"/>
        <xdr:cNvSpPr txBox="1"/>
      </xdr:nvSpPr>
      <xdr:spPr>
        <a:xfrm>
          <a:off x="22199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31242</xdr:rowOff>
    </xdr:from>
    <xdr:to>
      <xdr:col>116</xdr:col>
      <xdr:colOff>152400</xdr:colOff>
      <xdr:row>86</xdr:row>
      <xdr:rowOff>31242</xdr:rowOff>
    </xdr:to>
    <xdr:cxnSp macro="">
      <xdr:nvCxnSpPr>
        <xdr:cNvPr id="515" name="直線コネクタ 514"/>
        <xdr:cNvCxnSpPr/>
      </xdr:nvCxnSpPr>
      <xdr:spPr>
        <a:xfrm>
          <a:off x="22072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516" name="【消防施設】&#10;一人当たり面積最大値テキスト"/>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517" name="直線コネクタ 516"/>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77385</xdr:rowOff>
    </xdr:from>
    <xdr:ext cx="469744" cy="259045"/>
    <xdr:sp macro="" textlink="">
      <xdr:nvSpPr>
        <xdr:cNvPr id="518" name="【消防施設】&#10;一人当たり面積平均値テキスト"/>
        <xdr:cNvSpPr txBox="1"/>
      </xdr:nvSpPr>
      <xdr:spPr>
        <a:xfrm>
          <a:off x="22199600" y="14479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54508</xdr:rowOff>
    </xdr:from>
    <xdr:to>
      <xdr:col>116</xdr:col>
      <xdr:colOff>114300</xdr:colOff>
      <xdr:row>85</xdr:row>
      <xdr:rowOff>156108</xdr:rowOff>
    </xdr:to>
    <xdr:sp macro="" textlink="">
      <xdr:nvSpPr>
        <xdr:cNvPr id="519" name="フローチャート: 判断 518"/>
        <xdr:cNvSpPr/>
      </xdr:nvSpPr>
      <xdr:spPr>
        <a:xfrm>
          <a:off x="221107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75997</xdr:rowOff>
    </xdr:from>
    <xdr:to>
      <xdr:col>112</xdr:col>
      <xdr:colOff>38100</xdr:colOff>
      <xdr:row>86</xdr:row>
      <xdr:rowOff>6147</xdr:rowOff>
    </xdr:to>
    <xdr:sp macro="" textlink="">
      <xdr:nvSpPr>
        <xdr:cNvPr id="520" name="フローチャート: 判断 519"/>
        <xdr:cNvSpPr/>
      </xdr:nvSpPr>
      <xdr:spPr>
        <a:xfrm>
          <a:off x="21272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99313</xdr:rowOff>
    </xdr:from>
    <xdr:to>
      <xdr:col>107</xdr:col>
      <xdr:colOff>101600</xdr:colOff>
      <xdr:row>86</xdr:row>
      <xdr:rowOff>29463</xdr:rowOff>
    </xdr:to>
    <xdr:sp macro="" textlink="">
      <xdr:nvSpPr>
        <xdr:cNvPr id="521" name="フローチャート: 判断 520"/>
        <xdr:cNvSpPr/>
      </xdr:nvSpPr>
      <xdr:spPr>
        <a:xfrm>
          <a:off x="20383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89255</xdr:rowOff>
    </xdr:from>
    <xdr:to>
      <xdr:col>116</xdr:col>
      <xdr:colOff>114300</xdr:colOff>
      <xdr:row>86</xdr:row>
      <xdr:rowOff>19405</xdr:rowOff>
    </xdr:to>
    <xdr:sp macro="" textlink="">
      <xdr:nvSpPr>
        <xdr:cNvPr id="527" name="楕円 526"/>
        <xdr:cNvSpPr/>
      </xdr:nvSpPr>
      <xdr:spPr>
        <a:xfrm>
          <a:off x="22110700" y="1466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32935</xdr:rowOff>
    </xdr:from>
    <xdr:ext cx="469744" cy="259045"/>
    <xdr:sp macro="" textlink="">
      <xdr:nvSpPr>
        <xdr:cNvPr id="528" name="【消防施設】&#10;一人当たり面積該当値テキスト"/>
        <xdr:cNvSpPr txBox="1"/>
      </xdr:nvSpPr>
      <xdr:spPr>
        <a:xfrm>
          <a:off x="22199600" y="1460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91084</xdr:rowOff>
    </xdr:from>
    <xdr:to>
      <xdr:col>112</xdr:col>
      <xdr:colOff>38100</xdr:colOff>
      <xdr:row>86</xdr:row>
      <xdr:rowOff>21234</xdr:rowOff>
    </xdr:to>
    <xdr:sp macro="" textlink="">
      <xdr:nvSpPr>
        <xdr:cNvPr id="529" name="楕円 528"/>
        <xdr:cNvSpPr/>
      </xdr:nvSpPr>
      <xdr:spPr>
        <a:xfrm>
          <a:off x="21272500" y="1466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140055</xdr:rowOff>
    </xdr:from>
    <xdr:to>
      <xdr:col>116</xdr:col>
      <xdr:colOff>63500</xdr:colOff>
      <xdr:row>85</xdr:row>
      <xdr:rowOff>141884</xdr:rowOff>
    </xdr:to>
    <xdr:cxnSp macro="">
      <xdr:nvCxnSpPr>
        <xdr:cNvPr id="530" name="直線コネクタ 529"/>
        <xdr:cNvCxnSpPr/>
      </xdr:nvCxnSpPr>
      <xdr:spPr>
        <a:xfrm flipV="1">
          <a:off x="21323300" y="14713305"/>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94742</xdr:rowOff>
    </xdr:from>
    <xdr:to>
      <xdr:col>107</xdr:col>
      <xdr:colOff>101600</xdr:colOff>
      <xdr:row>86</xdr:row>
      <xdr:rowOff>24892</xdr:rowOff>
    </xdr:to>
    <xdr:sp macro="" textlink="">
      <xdr:nvSpPr>
        <xdr:cNvPr id="531" name="楕円 530"/>
        <xdr:cNvSpPr/>
      </xdr:nvSpPr>
      <xdr:spPr>
        <a:xfrm>
          <a:off x="20383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141884</xdr:rowOff>
    </xdr:from>
    <xdr:to>
      <xdr:col>111</xdr:col>
      <xdr:colOff>177800</xdr:colOff>
      <xdr:row>85</xdr:row>
      <xdr:rowOff>145542</xdr:rowOff>
    </xdr:to>
    <xdr:cxnSp macro="">
      <xdr:nvCxnSpPr>
        <xdr:cNvPr id="532" name="直線コネクタ 531"/>
        <xdr:cNvCxnSpPr/>
      </xdr:nvCxnSpPr>
      <xdr:spPr>
        <a:xfrm flipV="1">
          <a:off x="20434300" y="14715134"/>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22674</xdr:rowOff>
    </xdr:from>
    <xdr:ext cx="469744" cy="259045"/>
    <xdr:sp macro="" textlink="">
      <xdr:nvSpPr>
        <xdr:cNvPr id="533" name="n_1aveValue【消防施設】&#10;一人当たり面積"/>
        <xdr:cNvSpPr txBox="1"/>
      </xdr:nvSpPr>
      <xdr:spPr>
        <a:xfrm>
          <a:off x="210757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20590</xdr:rowOff>
    </xdr:from>
    <xdr:ext cx="469744" cy="259045"/>
    <xdr:sp macro="" textlink="">
      <xdr:nvSpPr>
        <xdr:cNvPr id="534" name="n_2aveValue【消防施設】&#10;一人当たり面積"/>
        <xdr:cNvSpPr txBox="1"/>
      </xdr:nvSpPr>
      <xdr:spPr>
        <a:xfrm>
          <a:off x="20199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12361</xdr:rowOff>
    </xdr:from>
    <xdr:ext cx="469744" cy="259045"/>
    <xdr:sp macro="" textlink="">
      <xdr:nvSpPr>
        <xdr:cNvPr id="535" name="n_1mainValue【消防施設】&#10;一人当たり面積"/>
        <xdr:cNvSpPr txBox="1"/>
      </xdr:nvSpPr>
      <xdr:spPr>
        <a:xfrm>
          <a:off x="21075727" y="1475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41419</xdr:rowOff>
    </xdr:from>
    <xdr:ext cx="469744" cy="259045"/>
    <xdr:sp macro="" textlink="">
      <xdr:nvSpPr>
        <xdr:cNvPr id="536" name="n_2mainValue【消防施設】&#10;一人当たり面積"/>
        <xdr:cNvSpPr txBox="1"/>
      </xdr:nvSpPr>
      <xdr:spPr>
        <a:xfrm>
          <a:off x="20199427" y="1444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47" name="直線コネクタ 54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48" name="テキスト ボックス 547"/>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9" name="直線コネクタ 54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0" name="テキスト ボックス 54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1" name="直線コネクタ 55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2" name="テキスト ボックス 55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3" name="直線コネクタ 55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4" name="テキスト ボックス 55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5" name="直線コネクタ 55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6" name="テキスト ボックス 55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7" name="直線コネクタ 55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58" name="テキスト ボックス 557"/>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9" name="直線コネクタ 5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60" name="テキスト ボックス 55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115388</xdr:rowOff>
    </xdr:to>
    <xdr:cxnSp macro="">
      <xdr:nvCxnSpPr>
        <xdr:cNvPr id="562" name="直線コネクタ 561"/>
        <xdr:cNvCxnSpPr/>
      </xdr:nvCxnSpPr>
      <xdr:spPr>
        <a:xfrm flipV="1">
          <a:off x="16318864"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119215</xdr:rowOff>
    </xdr:from>
    <xdr:ext cx="340478" cy="259045"/>
    <xdr:sp macro="" textlink="">
      <xdr:nvSpPr>
        <xdr:cNvPr id="563" name="【庁舎】&#10;有形固定資産減価償却率最小値テキスト"/>
        <xdr:cNvSpPr txBox="1"/>
      </xdr:nvSpPr>
      <xdr:spPr>
        <a:xfrm>
          <a:off x="16357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115388</xdr:rowOff>
    </xdr:from>
    <xdr:to>
      <xdr:col>86</xdr:col>
      <xdr:colOff>25400</xdr:colOff>
      <xdr:row>108</xdr:row>
      <xdr:rowOff>115388</xdr:rowOff>
    </xdr:to>
    <xdr:cxnSp macro="">
      <xdr:nvCxnSpPr>
        <xdr:cNvPr id="564" name="直線コネクタ 563"/>
        <xdr:cNvCxnSpPr/>
      </xdr:nvCxnSpPr>
      <xdr:spPr>
        <a:xfrm>
          <a:off x="16230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65"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66" name="直線コネクタ 565"/>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64606</xdr:rowOff>
    </xdr:from>
    <xdr:ext cx="405111" cy="259045"/>
    <xdr:sp macro="" textlink="">
      <xdr:nvSpPr>
        <xdr:cNvPr id="567" name="【庁舎】&#10;有形固定資産減価償却率平均値テキスト"/>
        <xdr:cNvSpPr txBox="1"/>
      </xdr:nvSpPr>
      <xdr:spPr>
        <a:xfrm>
          <a:off x="16357600" y="17552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568" name="フローチャート: 判断 567"/>
        <xdr:cNvSpPr/>
      </xdr:nvSpPr>
      <xdr:spPr>
        <a:xfrm>
          <a:off x="16268700" y="177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xdr:rowOff>
    </xdr:from>
    <xdr:to>
      <xdr:col>81</xdr:col>
      <xdr:colOff>101600</xdr:colOff>
      <xdr:row>104</xdr:row>
      <xdr:rowOff>109038</xdr:rowOff>
    </xdr:to>
    <xdr:sp macro="" textlink="">
      <xdr:nvSpPr>
        <xdr:cNvPr id="569" name="フローチャート: 判断 568"/>
        <xdr:cNvSpPr/>
      </xdr:nvSpPr>
      <xdr:spPr>
        <a:xfrm>
          <a:off x="15430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76019</xdr:rowOff>
    </xdr:from>
    <xdr:to>
      <xdr:col>76</xdr:col>
      <xdr:colOff>165100</xdr:colOff>
      <xdr:row>104</xdr:row>
      <xdr:rowOff>6169</xdr:rowOff>
    </xdr:to>
    <xdr:sp macro="" textlink="">
      <xdr:nvSpPr>
        <xdr:cNvPr id="570" name="フローチャート: 判断 569"/>
        <xdr:cNvSpPr/>
      </xdr:nvSpPr>
      <xdr:spPr>
        <a:xfrm>
          <a:off x="14541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1" name="テキスト ボックス 5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2" name="テキスト ボックス 5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3" name="テキスト ボックス 5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4" name="テキスト ボックス 5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5" name="テキスト ボックス 5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10705</xdr:rowOff>
    </xdr:from>
    <xdr:to>
      <xdr:col>85</xdr:col>
      <xdr:colOff>177800</xdr:colOff>
      <xdr:row>104</xdr:row>
      <xdr:rowOff>112305</xdr:rowOff>
    </xdr:to>
    <xdr:sp macro="" textlink="">
      <xdr:nvSpPr>
        <xdr:cNvPr id="576" name="楕円 575"/>
        <xdr:cNvSpPr/>
      </xdr:nvSpPr>
      <xdr:spPr>
        <a:xfrm>
          <a:off x="162687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160582</xdr:rowOff>
    </xdr:from>
    <xdr:ext cx="405111" cy="259045"/>
    <xdr:sp macro="" textlink="">
      <xdr:nvSpPr>
        <xdr:cNvPr id="577" name="【庁舎】&#10;有形固定資産減価償却率該当値テキスト"/>
        <xdr:cNvSpPr txBox="1"/>
      </xdr:nvSpPr>
      <xdr:spPr>
        <a:xfrm>
          <a:off x="16357600" y="1781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44994</xdr:rowOff>
    </xdr:from>
    <xdr:to>
      <xdr:col>81</xdr:col>
      <xdr:colOff>101600</xdr:colOff>
      <xdr:row>104</xdr:row>
      <xdr:rowOff>146594</xdr:rowOff>
    </xdr:to>
    <xdr:sp macro="" textlink="">
      <xdr:nvSpPr>
        <xdr:cNvPr id="578" name="楕円 577"/>
        <xdr:cNvSpPr/>
      </xdr:nvSpPr>
      <xdr:spPr>
        <a:xfrm>
          <a:off x="15430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61505</xdr:rowOff>
    </xdr:from>
    <xdr:to>
      <xdr:col>85</xdr:col>
      <xdr:colOff>127000</xdr:colOff>
      <xdr:row>104</xdr:row>
      <xdr:rowOff>95794</xdr:rowOff>
    </xdr:to>
    <xdr:cxnSp macro="">
      <xdr:nvCxnSpPr>
        <xdr:cNvPr id="579" name="直線コネクタ 578"/>
        <xdr:cNvCxnSpPr/>
      </xdr:nvCxnSpPr>
      <xdr:spPr>
        <a:xfrm flipV="1">
          <a:off x="15481300" y="1789230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79284</xdr:rowOff>
    </xdr:from>
    <xdr:to>
      <xdr:col>76</xdr:col>
      <xdr:colOff>165100</xdr:colOff>
      <xdr:row>105</xdr:row>
      <xdr:rowOff>9434</xdr:rowOff>
    </xdr:to>
    <xdr:sp macro="" textlink="">
      <xdr:nvSpPr>
        <xdr:cNvPr id="580" name="楕円 579"/>
        <xdr:cNvSpPr/>
      </xdr:nvSpPr>
      <xdr:spPr>
        <a:xfrm>
          <a:off x="14541500" y="1791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95794</xdr:rowOff>
    </xdr:from>
    <xdr:to>
      <xdr:col>81</xdr:col>
      <xdr:colOff>50800</xdr:colOff>
      <xdr:row>104</xdr:row>
      <xdr:rowOff>130084</xdr:rowOff>
    </xdr:to>
    <xdr:cxnSp macro="">
      <xdr:nvCxnSpPr>
        <xdr:cNvPr id="581" name="直線コネクタ 580"/>
        <xdr:cNvCxnSpPr/>
      </xdr:nvCxnSpPr>
      <xdr:spPr>
        <a:xfrm flipV="1">
          <a:off x="14592300" y="179265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125565</xdr:rowOff>
    </xdr:from>
    <xdr:ext cx="405111" cy="259045"/>
    <xdr:sp macro="" textlink="">
      <xdr:nvSpPr>
        <xdr:cNvPr id="582" name="n_1aveValue【庁舎】&#10;有形固定資産減価償却率"/>
        <xdr:cNvSpPr txBox="1"/>
      </xdr:nvSpPr>
      <xdr:spPr>
        <a:xfrm>
          <a:off x="152660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22696</xdr:rowOff>
    </xdr:from>
    <xdr:ext cx="405111" cy="259045"/>
    <xdr:sp macro="" textlink="">
      <xdr:nvSpPr>
        <xdr:cNvPr id="583" name="n_2aveValue【庁舎】&#10;有形固定資産減価償却率"/>
        <xdr:cNvSpPr txBox="1"/>
      </xdr:nvSpPr>
      <xdr:spPr>
        <a:xfrm>
          <a:off x="14389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137721</xdr:rowOff>
    </xdr:from>
    <xdr:ext cx="405111" cy="259045"/>
    <xdr:sp macro="" textlink="">
      <xdr:nvSpPr>
        <xdr:cNvPr id="584" name="n_1mainValue【庁舎】&#10;有形固定資産減価償却率"/>
        <xdr:cNvSpPr txBox="1"/>
      </xdr:nvSpPr>
      <xdr:spPr>
        <a:xfrm>
          <a:off x="15266044" y="1796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585" name="n_2mainValue【庁舎】&#10;有形固定資産減価償却率"/>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6" name="正方形/長方形 58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7" name="正方形/長方形 58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8" name="正方形/長方形 58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9" name="正方形/長方形 58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0" name="正方形/長方形 58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1" name="正方形/長方形 59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2" name="正方形/長方形 59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3" name="正方形/長方形 59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4" name="テキスト ボックス 59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5" name="直線コネクタ 59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96" name="直線コネクタ 59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97" name="テキスト ボックス 59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98" name="直線コネクタ 59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99" name="テキスト ボックス 59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0" name="直線コネクタ 59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1" name="テキスト ボックス 60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02" name="直線コネクタ 60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03" name="テキスト ボックス 60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04" name="直線コネクタ 60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05" name="テキスト ボックス 60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6" name="直線コネクタ 60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07" name="テキスト ボックス 606"/>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56578</xdr:rowOff>
    </xdr:from>
    <xdr:to>
      <xdr:col>116</xdr:col>
      <xdr:colOff>62864</xdr:colOff>
      <xdr:row>108</xdr:row>
      <xdr:rowOff>115063</xdr:rowOff>
    </xdr:to>
    <xdr:cxnSp macro="">
      <xdr:nvCxnSpPr>
        <xdr:cNvPr id="609" name="直線コネクタ 608"/>
        <xdr:cNvCxnSpPr/>
      </xdr:nvCxnSpPr>
      <xdr:spPr>
        <a:xfrm flipV="1">
          <a:off x="22160864" y="17373028"/>
          <a:ext cx="0" cy="1258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118890</xdr:rowOff>
    </xdr:from>
    <xdr:ext cx="469744" cy="259045"/>
    <xdr:sp macro="" textlink="">
      <xdr:nvSpPr>
        <xdr:cNvPr id="610" name="【庁舎】&#10;一人当たり面積最小値テキスト"/>
        <xdr:cNvSpPr txBox="1"/>
      </xdr:nvSpPr>
      <xdr:spPr>
        <a:xfrm>
          <a:off x="22199600" y="1863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115063</xdr:rowOff>
    </xdr:from>
    <xdr:to>
      <xdr:col>116</xdr:col>
      <xdr:colOff>152400</xdr:colOff>
      <xdr:row>108</xdr:row>
      <xdr:rowOff>115063</xdr:rowOff>
    </xdr:to>
    <xdr:cxnSp macro="">
      <xdr:nvCxnSpPr>
        <xdr:cNvPr id="611" name="直線コネクタ 610"/>
        <xdr:cNvCxnSpPr/>
      </xdr:nvCxnSpPr>
      <xdr:spPr>
        <a:xfrm>
          <a:off x="22072600" y="1863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3255</xdr:rowOff>
    </xdr:from>
    <xdr:ext cx="469744" cy="259045"/>
    <xdr:sp macro="" textlink="">
      <xdr:nvSpPr>
        <xdr:cNvPr id="612" name="【庁舎】&#10;一人当たり面積最大値テキスト"/>
        <xdr:cNvSpPr txBox="1"/>
      </xdr:nvSpPr>
      <xdr:spPr>
        <a:xfrm>
          <a:off x="22199600" y="171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56578</xdr:rowOff>
    </xdr:from>
    <xdr:to>
      <xdr:col>116</xdr:col>
      <xdr:colOff>152400</xdr:colOff>
      <xdr:row>101</xdr:row>
      <xdr:rowOff>56578</xdr:rowOff>
    </xdr:to>
    <xdr:cxnSp macro="">
      <xdr:nvCxnSpPr>
        <xdr:cNvPr id="613" name="直線コネクタ 612"/>
        <xdr:cNvCxnSpPr/>
      </xdr:nvCxnSpPr>
      <xdr:spPr>
        <a:xfrm>
          <a:off x="22072600" y="173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141558</xdr:rowOff>
    </xdr:from>
    <xdr:ext cx="469744" cy="259045"/>
    <xdr:sp macro="" textlink="">
      <xdr:nvSpPr>
        <xdr:cNvPr id="614" name="【庁舎】&#10;一人当たり面積平均値テキスト"/>
        <xdr:cNvSpPr txBox="1"/>
      </xdr:nvSpPr>
      <xdr:spPr>
        <a:xfrm>
          <a:off x="22199600" y="18486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163131</xdr:rowOff>
    </xdr:from>
    <xdr:to>
      <xdr:col>116</xdr:col>
      <xdr:colOff>114300</xdr:colOff>
      <xdr:row>108</xdr:row>
      <xdr:rowOff>93281</xdr:rowOff>
    </xdr:to>
    <xdr:sp macro="" textlink="">
      <xdr:nvSpPr>
        <xdr:cNvPr id="615" name="フローチャート: 判断 614"/>
        <xdr:cNvSpPr/>
      </xdr:nvSpPr>
      <xdr:spPr>
        <a:xfrm>
          <a:off x="22110700" y="1850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170562</xdr:rowOff>
    </xdr:from>
    <xdr:to>
      <xdr:col>112</xdr:col>
      <xdr:colOff>38100</xdr:colOff>
      <xdr:row>108</xdr:row>
      <xdr:rowOff>100712</xdr:rowOff>
    </xdr:to>
    <xdr:sp macro="" textlink="">
      <xdr:nvSpPr>
        <xdr:cNvPr id="616" name="フローチャート: 判断 615"/>
        <xdr:cNvSpPr/>
      </xdr:nvSpPr>
      <xdr:spPr>
        <a:xfrm>
          <a:off x="21272500" y="1851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13399</xdr:rowOff>
    </xdr:from>
    <xdr:to>
      <xdr:col>107</xdr:col>
      <xdr:colOff>101600</xdr:colOff>
      <xdr:row>108</xdr:row>
      <xdr:rowOff>114999</xdr:rowOff>
    </xdr:to>
    <xdr:sp macro="" textlink="">
      <xdr:nvSpPr>
        <xdr:cNvPr id="617" name="フローチャート: 判断 616"/>
        <xdr:cNvSpPr/>
      </xdr:nvSpPr>
      <xdr:spPr>
        <a:xfrm>
          <a:off x="20383500" y="1852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8" name="テキスト ボックス 61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9" name="テキスト ボックス 61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0" name="テキスト ボックス 61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1" name="テキスト ボックス 62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2" name="テキスト ボックス 62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56451</xdr:rowOff>
    </xdr:from>
    <xdr:to>
      <xdr:col>116</xdr:col>
      <xdr:colOff>114300</xdr:colOff>
      <xdr:row>107</xdr:row>
      <xdr:rowOff>158051</xdr:rowOff>
    </xdr:to>
    <xdr:sp macro="" textlink="">
      <xdr:nvSpPr>
        <xdr:cNvPr id="623" name="楕円 622"/>
        <xdr:cNvSpPr/>
      </xdr:nvSpPr>
      <xdr:spPr>
        <a:xfrm>
          <a:off x="22110700" y="1840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79328</xdr:rowOff>
    </xdr:from>
    <xdr:ext cx="469744" cy="259045"/>
    <xdr:sp macro="" textlink="">
      <xdr:nvSpPr>
        <xdr:cNvPr id="624" name="【庁舎】&#10;一人当たり面積該当値テキスト"/>
        <xdr:cNvSpPr txBox="1"/>
      </xdr:nvSpPr>
      <xdr:spPr>
        <a:xfrm>
          <a:off x="22199600" y="1825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62357</xdr:rowOff>
    </xdr:from>
    <xdr:to>
      <xdr:col>112</xdr:col>
      <xdr:colOff>38100</xdr:colOff>
      <xdr:row>107</xdr:row>
      <xdr:rowOff>163957</xdr:rowOff>
    </xdr:to>
    <xdr:sp macro="" textlink="">
      <xdr:nvSpPr>
        <xdr:cNvPr id="625" name="楕円 624"/>
        <xdr:cNvSpPr/>
      </xdr:nvSpPr>
      <xdr:spPr>
        <a:xfrm>
          <a:off x="21272500" y="184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107251</xdr:rowOff>
    </xdr:from>
    <xdr:to>
      <xdr:col>116</xdr:col>
      <xdr:colOff>63500</xdr:colOff>
      <xdr:row>107</xdr:row>
      <xdr:rowOff>113157</xdr:rowOff>
    </xdr:to>
    <xdr:cxnSp macro="">
      <xdr:nvCxnSpPr>
        <xdr:cNvPr id="626" name="直線コネクタ 625"/>
        <xdr:cNvCxnSpPr/>
      </xdr:nvCxnSpPr>
      <xdr:spPr>
        <a:xfrm flipV="1">
          <a:off x="21323300" y="18452401"/>
          <a:ext cx="838200" cy="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66929</xdr:rowOff>
    </xdr:from>
    <xdr:to>
      <xdr:col>107</xdr:col>
      <xdr:colOff>101600</xdr:colOff>
      <xdr:row>107</xdr:row>
      <xdr:rowOff>168529</xdr:rowOff>
    </xdr:to>
    <xdr:sp macro="" textlink="">
      <xdr:nvSpPr>
        <xdr:cNvPr id="627" name="楕円 626"/>
        <xdr:cNvSpPr/>
      </xdr:nvSpPr>
      <xdr:spPr>
        <a:xfrm>
          <a:off x="20383500" y="1841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113157</xdr:rowOff>
    </xdr:from>
    <xdr:to>
      <xdr:col>111</xdr:col>
      <xdr:colOff>177800</xdr:colOff>
      <xdr:row>107</xdr:row>
      <xdr:rowOff>117729</xdr:rowOff>
    </xdr:to>
    <xdr:cxnSp macro="">
      <xdr:nvCxnSpPr>
        <xdr:cNvPr id="628" name="直線コネクタ 627"/>
        <xdr:cNvCxnSpPr/>
      </xdr:nvCxnSpPr>
      <xdr:spPr>
        <a:xfrm flipV="1">
          <a:off x="20434300" y="1845830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91839</xdr:rowOff>
    </xdr:from>
    <xdr:ext cx="469744" cy="259045"/>
    <xdr:sp macro="" textlink="">
      <xdr:nvSpPr>
        <xdr:cNvPr id="629" name="n_1aveValue【庁舎】&#10;一人当たり面積"/>
        <xdr:cNvSpPr txBox="1"/>
      </xdr:nvSpPr>
      <xdr:spPr>
        <a:xfrm>
          <a:off x="21075727" y="1860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106126</xdr:rowOff>
    </xdr:from>
    <xdr:ext cx="469744" cy="259045"/>
    <xdr:sp macro="" textlink="">
      <xdr:nvSpPr>
        <xdr:cNvPr id="630" name="n_2aveValue【庁舎】&#10;一人当たり面積"/>
        <xdr:cNvSpPr txBox="1"/>
      </xdr:nvSpPr>
      <xdr:spPr>
        <a:xfrm>
          <a:off x="20199427" y="186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9034</xdr:rowOff>
    </xdr:from>
    <xdr:ext cx="469744" cy="259045"/>
    <xdr:sp macro="" textlink="">
      <xdr:nvSpPr>
        <xdr:cNvPr id="631" name="n_1mainValue【庁舎】&#10;一人当たり面積"/>
        <xdr:cNvSpPr txBox="1"/>
      </xdr:nvSpPr>
      <xdr:spPr>
        <a:xfrm>
          <a:off x="21075727" y="1818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13606</xdr:rowOff>
    </xdr:from>
    <xdr:ext cx="469744" cy="259045"/>
    <xdr:sp macro="" textlink="">
      <xdr:nvSpPr>
        <xdr:cNvPr id="632" name="n_2mainValue【庁舎】&#10;一人当たり面積"/>
        <xdr:cNvSpPr txBox="1"/>
      </xdr:nvSpPr>
      <xdr:spPr>
        <a:xfrm>
          <a:off x="20199427" y="1818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3" name="正方形/長方形 63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4" name="正方形/長方形 63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5" name="テキスト ボックス 63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一般廃棄物処理施設、保健センター並びに消防施設に関しては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％程度で推移しており、特に使用上の問題もないことから今後も計画的な維持管理を行っていくことしている。</a:t>
          </a:r>
        </a:p>
        <a:p>
          <a:r>
            <a:rPr kumimoji="1" lang="ja-JP" altLang="en-US" sz="1300">
              <a:latin typeface="ＭＳ Ｐゴシック" panose="020B0600070205080204" pitchFamily="50" charset="-128"/>
              <a:ea typeface="ＭＳ Ｐゴシック" panose="020B0600070205080204" pitchFamily="50" charset="-128"/>
            </a:rPr>
            <a:t>　庁舎については、平成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年度に大規模改修（耐震化）が図られたことにより類似団体内平均値よりわずかに低い水準となっている。</a:t>
          </a:r>
        </a:p>
        <a:p>
          <a:r>
            <a:rPr kumimoji="1" lang="ja-JP" altLang="en-US" sz="1300">
              <a:latin typeface="ＭＳ Ｐゴシック" panose="020B0600070205080204" pitchFamily="50" charset="-128"/>
              <a:ea typeface="ＭＳ Ｐゴシック" panose="020B0600070205080204" pitchFamily="50" charset="-128"/>
            </a:rPr>
            <a:t>　また、町立図書館（昭和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年に建設、平成</a:t>
          </a:r>
          <a:r>
            <a:rPr kumimoji="1" lang="en-US" altLang="ja-JP" sz="1300">
              <a:latin typeface="ＭＳ Ｐゴシック" panose="020B0600070205080204" pitchFamily="50" charset="-128"/>
              <a:ea typeface="ＭＳ Ｐゴシック" panose="020B0600070205080204" pitchFamily="50" charset="-128"/>
            </a:rPr>
            <a:t>19-20</a:t>
          </a:r>
          <a:r>
            <a:rPr kumimoji="1" lang="ja-JP" altLang="en-US" sz="1300">
              <a:latin typeface="ＭＳ Ｐゴシック" panose="020B0600070205080204" pitchFamily="50" charset="-128"/>
              <a:ea typeface="ＭＳ Ｐゴシック" panose="020B0600070205080204" pitchFamily="50" charset="-128"/>
            </a:rPr>
            <a:t>年に耐震化工事実施）については、類似団体内平均値と比較し、有形固定資産減価償却率が大きく上回っているが、数値は適正水準であり、使用上も特に問題はない。</a:t>
          </a:r>
        </a:p>
        <a:p>
          <a:r>
            <a:rPr kumimoji="1" lang="ja-JP" altLang="en-US" sz="1300">
              <a:latin typeface="ＭＳ Ｐゴシック" panose="020B0600070205080204" pitchFamily="50" charset="-128"/>
              <a:ea typeface="ＭＳ Ｐゴシック" panose="020B0600070205080204" pitchFamily="50" charset="-128"/>
            </a:rPr>
            <a:t>　一方、８つある体育館については、一部で老朽化が深刻な状況であるが、計画的に耐震化並びに解体を実施してきており、今後も適正な修繕並びに集約化を図っていくこととしている。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体育館の有形固定資産減価償却率が大きく減少したのは、平成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年度に町民体育館の建設が完了し供用が開始されたためである。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9&#36001;&#25919;&#29366;&#27841;&#36039;&#26009;/06%20HP&#25522;&#36617;&#12487;&#12540;&#12479;&#65288;&#30906;&#23450;&#29256;&#65289;/&#36001;&#25919;&#29366;&#27841;/17nishikawa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304;&#36001;&#25919;&#29366;&#27841;&#36039;&#26009;&#38598;&#12305;_063223_&#35199;&#24029;&#30010;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row r="7">
          <cell r="B7" t="str">
            <v>一般会計</v>
          </cell>
          <cell r="BS7" t="str">
            <v>西川町総合開発</v>
          </cell>
        </row>
        <row r="8">
          <cell r="BS8" t="str">
            <v>月山観光開発</v>
          </cell>
        </row>
        <row r="9">
          <cell r="BS9" t="str">
            <v>米月山</v>
          </cell>
        </row>
        <row r="28">
          <cell r="B28" t="str">
            <v>国民健康保険特別会計</v>
          </cell>
        </row>
        <row r="29">
          <cell r="B29" t="str">
            <v>介護保険特別会計</v>
          </cell>
        </row>
        <row r="30">
          <cell r="B30" t="str">
            <v>後期高齢者医療特別会計</v>
          </cell>
        </row>
        <row r="31">
          <cell r="B31" t="str">
            <v>介護保険特別会計（介護サービス）</v>
          </cell>
        </row>
        <row r="32">
          <cell r="B32" t="str">
            <v>水道事業会計</v>
          </cell>
        </row>
        <row r="33">
          <cell r="B33" t="str">
            <v>病院事業会計</v>
          </cell>
        </row>
        <row r="34">
          <cell r="B34" t="str">
            <v>公共下水道事業特別会計</v>
          </cell>
        </row>
        <row r="35">
          <cell r="B35" t="str">
            <v>農業集落排水事業特別会計</v>
          </cell>
        </row>
        <row r="36">
          <cell r="B36" t="str">
            <v>宅地造成事業特別会計</v>
          </cell>
        </row>
        <row r="68">
          <cell r="B68" t="str">
            <v>山形県消防補償等組合</v>
          </cell>
        </row>
        <row r="69">
          <cell r="B69" t="str">
            <v>山形県自治会館管理組合</v>
          </cell>
        </row>
        <row r="70">
          <cell r="B70" t="str">
            <v>山形県市町村職員退職手当組合</v>
          </cell>
        </row>
        <row r="71">
          <cell r="B71" t="str">
            <v>西村山広域行政事務組合（普通会計分）</v>
          </cell>
        </row>
        <row r="72">
          <cell r="B72" t="str">
            <v>西村山広域行政事務組合（事業会計分）</v>
          </cell>
        </row>
        <row r="73">
          <cell r="B73" t="str">
            <v>山形県後期高齢者医療広域連合（普通会計分）</v>
          </cell>
        </row>
        <row r="74">
          <cell r="B74" t="str">
            <v>山形県後期高齢者医療広域連合（事業会計分）</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H25</v>
          </cell>
          <cell r="D3">
            <v>77871</v>
          </cell>
          <cell r="F3">
            <v>119674</v>
          </cell>
        </row>
        <row r="5">
          <cell r="A5" t="str">
            <v xml:space="preserve"> H26</v>
          </cell>
          <cell r="D5">
            <v>186113</v>
          </cell>
          <cell r="F5">
            <v>119685</v>
          </cell>
        </row>
        <row r="7">
          <cell r="A7" t="str">
            <v xml:space="preserve"> H27</v>
          </cell>
          <cell r="D7">
            <v>184435</v>
          </cell>
          <cell r="F7">
            <v>128611</v>
          </cell>
        </row>
        <row r="9">
          <cell r="A9" t="str">
            <v xml:space="preserve"> H28</v>
          </cell>
          <cell r="D9">
            <v>287120</v>
          </cell>
          <cell r="F9">
            <v>138651</v>
          </cell>
        </row>
        <row r="11">
          <cell r="A11" t="str">
            <v xml:space="preserve"> H29</v>
          </cell>
          <cell r="D11">
            <v>200655</v>
          </cell>
          <cell r="F11">
            <v>122882</v>
          </cell>
        </row>
        <row r="18">
          <cell r="B18" t="str">
            <v>H25</v>
          </cell>
          <cell r="C18" t="str">
            <v>H26</v>
          </cell>
          <cell r="D18" t="str">
            <v>H27</v>
          </cell>
          <cell r="E18" t="str">
            <v>H28</v>
          </cell>
          <cell r="F18" t="str">
            <v>H29</v>
          </cell>
        </row>
        <row r="19">
          <cell r="A19" t="str">
            <v>実質収支額</v>
          </cell>
          <cell r="B19">
            <v>8.8800000000000008</v>
          </cell>
          <cell r="C19">
            <v>5.37</v>
          </cell>
          <cell r="D19">
            <v>7.16</v>
          </cell>
          <cell r="E19">
            <v>8.43</v>
          </cell>
          <cell r="F19">
            <v>4.9400000000000004</v>
          </cell>
        </row>
        <row r="20">
          <cell r="A20" t="str">
            <v>財政調整基金残高</v>
          </cell>
          <cell r="B20">
            <v>58.1</v>
          </cell>
          <cell r="C20">
            <v>57.19</v>
          </cell>
          <cell r="D20">
            <v>57.92</v>
          </cell>
          <cell r="E20">
            <v>52.91</v>
          </cell>
          <cell r="F20">
            <v>45.93</v>
          </cell>
        </row>
        <row r="21">
          <cell r="A21" t="str">
            <v>実質単年度収支</v>
          </cell>
          <cell r="B21">
            <v>-1.93</v>
          </cell>
          <cell r="C21">
            <v>-13.14</v>
          </cell>
          <cell r="D21">
            <v>2</v>
          </cell>
          <cell r="E21">
            <v>-9.82</v>
          </cell>
          <cell r="F21">
            <v>-16.36</v>
          </cell>
        </row>
        <row r="25">
          <cell r="B25" t="str">
            <v>H25</v>
          </cell>
          <cell r="C25">
            <v>0</v>
          </cell>
          <cell r="D25" t="str">
            <v>H26</v>
          </cell>
          <cell r="E25">
            <v>0</v>
          </cell>
          <cell r="F25" t="str">
            <v>H27</v>
          </cell>
          <cell r="G25">
            <v>0</v>
          </cell>
          <cell r="H25" t="str">
            <v>H28</v>
          </cell>
          <cell r="I25">
            <v>0</v>
          </cell>
          <cell r="J25" t="str">
            <v>H29</v>
          </cell>
          <cell r="K25">
            <v>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0.01</v>
          </cell>
          <cell r="D27" t="e">
            <v>#N/A</v>
          </cell>
          <cell r="E27">
            <v>0.03</v>
          </cell>
          <cell r="F27" t="e">
            <v>#N/A</v>
          </cell>
          <cell r="G27">
            <v>0.01</v>
          </cell>
          <cell r="H27" t="e">
            <v>#N/A</v>
          </cell>
          <cell r="I27">
            <v>0.04</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介護保険特別会計</v>
          </cell>
          <cell r="B29" t="e">
            <v>#N/A</v>
          </cell>
          <cell r="C29">
            <v>0</v>
          </cell>
          <cell r="D29" t="e">
            <v>#N/A</v>
          </cell>
          <cell r="E29">
            <v>0</v>
          </cell>
          <cell r="F29" t="e">
            <v>#N/A</v>
          </cell>
          <cell r="G29">
            <v>0.19</v>
          </cell>
          <cell r="H29" t="e">
            <v>#N/A</v>
          </cell>
          <cell r="I29">
            <v>0.28999999999999998</v>
          </cell>
          <cell r="J29" t="e">
            <v>#N/A</v>
          </cell>
          <cell r="K29">
            <v>0</v>
          </cell>
        </row>
        <row r="30">
          <cell r="A30" t="str">
            <v>農業集落排水事業特別会計</v>
          </cell>
          <cell r="B30" t="e">
            <v>#N/A</v>
          </cell>
          <cell r="C30">
            <v>0.01</v>
          </cell>
          <cell r="D30" t="e">
            <v>#N/A</v>
          </cell>
          <cell r="E30">
            <v>0.01</v>
          </cell>
          <cell r="F30" t="e">
            <v>#N/A</v>
          </cell>
          <cell r="G30">
            <v>0.01</v>
          </cell>
          <cell r="H30" t="e">
            <v>#N/A</v>
          </cell>
          <cell r="I30">
            <v>0.01</v>
          </cell>
          <cell r="J30" t="e">
            <v>#N/A</v>
          </cell>
          <cell r="K30">
            <v>0.01</v>
          </cell>
        </row>
        <row r="31">
          <cell r="A31" t="str">
            <v>公共下水道事業特別会計</v>
          </cell>
          <cell r="B31" t="e">
            <v>#N/A</v>
          </cell>
          <cell r="C31">
            <v>0.01</v>
          </cell>
          <cell r="D31" t="e">
            <v>#N/A</v>
          </cell>
          <cell r="E31">
            <v>0.02</v>
          </cell>
          <cell r="F31" t="e">
            <v>#N/A</v>
          </cell>
          <cell r="G31">
            <v>0.02</v>
          </cell>
          <cell r="H31" t="e">
            <v>#N/A</v>
          </cell>
          <cell r="I31">
            <v>0.02</v>
          </cell>
          <cell r="J31" t="e">
            <v>#N/A</v>
          </cell>
          <cell r="K31">
            <v>0.02</v>
          </cell>
        </row>
        <row r="32">
          <cell r="A32" t="str">
            <v>宅地造成事業特別会計</v>
          </cell>
          <cell r="B32" t="e">
            <v>#N/A</v>
          </cell>
          <cell r="C32">
            <v>1.26</v>
          </cell>
          <cell r="D32" t="e">
            <v>#N/A</v>
          </cell>
          <cell r="E32">
            <v>1.19</v>
          </cell>
          <cell r="F32" t="e">
            <v>#N/A</v>
          </cell>
          <cell r="G32">
            <v>1.07</v>
          </cell>
          <cell r="H32" t="e">
            <v>#N/A</v>
          </cell>
          <cell r="I32">
            <v>0.36</v>
          </cell>
          <cell r="J32" t="e">
            <v>#N/A</v>
          </cell>
          <cell r="K32">
            <v>0.33</v>
          </cell>
        </row>
        <row r="33">
          <cell r="A33" t="str">
            <v>国民健康保険特別会計</v>
          </cell>
          <cell r="B33" t="e">
            <v>#N/A</v>
          </cell>
          <cell r="C33">
            <v>1.53</v>
          </cell>
          <cell r="D33" t="e">
            <v>#N/A</v>
          </cell>
          <cell r="E33">
            <v>1.1200000000000001</v>
          </cell>
          <cell r="F33" t="e">
            <v>#N/A</v>
          </cell>
          <cell r="G33">
            <v>1.5</v>
          </cell>
          <cell r="H33" t="e">
            <v>#N/A</v>
          </cell>
          <cell r="I33">
            <v>1.5</v>
          </cell>
          <cell r="J33" t="e">
            <v>#N/A</v>
          </cell>
          <cell r="K33">
            <v>1.34</v>
          </cell>
        </row>
        <row r="34">
          <cell r="A34" t="str">
            <v>一般会計</v>
          </cell>
          <cell r="B34" t="e">
            <v>#N/A</v>
          </cell>
          <cell r="C34">
            <v>8.8800000000000008</v>
          </cell>
          <cell r="D34" t="e">
            <v>#N/A</v>
          </cell>
          <cell r="E34">
            <v>5.36</v>
          </cell>
          <cell r="F34" t="e">
            <v>#N/A</v>
          </cell>
          <cell r="G34">
            <v>7.15</v>
          </cell>
          <cell r="H34" t="e">
            <v>#N/A</v>
          </cell>
          <cell r="I34">
            <v>8.43</v>
          </cell>
          <cell r="J34" t="e">
            <v>#N/A</v>
          </cell>
          <cell r="K34">
            <v>4.93</v>
          </cell>
        </row>
        <row r="35">
          <cell r="A35" t="str">
            <v>水道事業会計</v>
          </cell>
          <cell r="B35" t="e">
            <v>#N/A</v>
          </cell>
          <cell r="C35">
            <v>3.89</v>
          </cell>
          <cell r="D35" t="e">
            <v>#N/A</v>
          </cell>
          <cell r="E35">
            <v>4.68</v>
          </cell>
          <cell r="F35" t="e">
            <v>#N/A</v>
          </cell>
          <cell r="G35">
            <v>5.25</v>
          </cell>
          <cell r="H35" t="e">
            <v>#N/A</v>
          </cell>
          <cell r="I35">
            <v>6.13</v>
          </cell>
          <cell r="J35" t="e">
            <v>#N/A</v>
          </cell>
          <cell r="K35">
            <v>7.07</v>
          </cell>
        </row>
        <row r="36">
          <cell r="A36" t="str">
            <v>病院事業会計</v>
          </cell>
          <cell r="B36" t="e">
            <v>#N/A</v>
          </cell>
          <cell r="C36">
            <v>8.8800000000000008</v>
          </cell>
          <cell r="D36" t="e">
            <v>#N/A</v>
          </cell>
          <cell r="E36">
            <v>9.7799999999999994</v>
          </cell>
          <cell r="F36" t="e">
            <v>#N/A</v>
          </cell>
          <cell r="G36">
            <v>9.6300000000000008</v>
          </cell>
          <cell r="H36" t="e">
            <v>#N/A</v>
          </cell>
          <cell r="I36">
            <v>10.24</v>
          </cell>
          <cell r="J36" t="e">
            <v>#N/A</v>
          </cell>
          <cell r="K36">
            <v>10.17</v>
          </cell>
        </row>
        <row r="40">
          <cell r="B40" t="str">
            <v>H25</v>
          </cell>
          <cell r="C40">
            <v>0</v>
          </cell>
          <cell r="D40">
            <v>0</v>
          </cell>
          <cell r="E40" t="str">
            <v>H26</v>
          </cell>
          <cell r="F40">
            <v>0</v>
          </cell>
          <cell r="G40">
            <v>0</v>
          </cell>
          <cell r="H40" t="str">
            <v>H27</v>
          </cell>
          <cell r="I40">
            <v>0</v>
          </cell>
          <cell r="J40">
            <v>0</v>
          </cell>
          <cell r="K40" t="str">
            <v>H28</v>
          </cell>
          <cell r="L40">
            <v>0</v>
          </cell>
          <cell r="M40">
            <v>0</v>
          </cell>
          <cell r="N40" t="str">
            <v>H29</v>
          </cell>
          <cell r="O40">
            <v>0</v>
          </cell>
          <cell r="P40">
            <v>0</v>
          </cell>
        </row>
        <row r="41">
          <cell r="B41" t="str">
            <v>元利償還金等</v>
          </cell>
          <cell r="C41">
            <v>0</v>
          </cell>
          <cell r="D41" t="str">
            <v>算入公債費等</v>
          </cell>
          <cell r="E41" t="str">
            <v>元利償還金等</v>
          </cell>
          <cell r="F41">
            <v>0</v>
          </cell>
          <cell r="G41" t="str">
            <v>算入公債費等</v>
          </cell>
          <cell r="H41" t="str">
            <v>元利償還金等</v>
          </cell>
          <cell r="I41">
            <v>0</v>
          </cell>
          <cell r="J41" t="str">
            <v>算入公債費等</v>
          </cell>
          <cell r="K41" t="str">
            <v>元利償還金等</v>
          </cell>
          <cell r="L41">
            <v>0</v>
          </cell>
          <cell r="M41" t="str">
            <v>算入公債費等</v>
          </cell>
          <cell r="N41" t="str">
            <v>元利償還金等</v>
          </cell>
          <cell r="O41">
            <v>0</v>
          </cell>
          <cell r="P41" t="str">
            <v>算入公債費等</v>
          </cell>
        </row>
        <row r="42">
          <cell r="A42" t="str">
            <v>算入公債費等</v>
          </cell>
          <cell r="B42">
            <v>0</v>
          </cell>
          <cell r="C42">
            <v>0</v>
          </cell>
          <cell r="D42">
            <v>572</v>
          </cell>
          <cell r="E42">
            <v>0</v>
          </cell>
          <cell r="F42">
            <v>0</v>
          </cell>
          <cell r="G42">
            <v>617</v>
          </cell>
          <cell r="H42">
            <v>0</v>
          </cell>
          <cell r="I42">
            <v>0</v>
          </cell>
          <cell r="J42">
            <v>587</v>
          </cell>
          <cell r="K42">
            <v>0</v>
          </cell>
          <cell r="L42">
            <v>0</v>
          </cell>
          <cell r="M42">
            <v>531</v>
          </cell>
          <cell r="N42">
            <v>0</v>
          </cell>
          <cell r="O42">
            <v>0</v>
          </cell>
          <cell r="P42">
            <v>537</v>
          </cell>
        </row>
        <row r="43">
          <cell r="A43" t="str">
            <v>一時借入金の利子</v>
          </cell>
          <cell r="B43" t="str">
            <v>-</v>
          </cell>
          <cell r="C43">
            <v>0</v>
          </cell>
          <cell r="D43">
            <v>0</v>
          </cell>
          <cell r="E43" t="str">
            <v>-</v>
          </cell>
          <cell r="F43">
            <v>0</v>
          </cell>
          <cell r="G43">
            <v>0</v>
          </cell>
          <cell r="H43" t="str">
            <v>-</v>
          </cell>
          <cell r="I43">
            <v>0</v>
          </cell>
          <cell r="J43">
            <v>0</v>
          </cell>
          <cell r="K43" t="str">
            <v>-</v>
          </cell>
          <cell r="L43">
            <v>0</v>
          </cell>
          <cell r="M43">
            <v>0</v>
          </cell>
          <cell r="N43" t="str">
            <v>-</v>
          </cell>
          <cell r="O43">
            <v>0</v>
          </cell>
          <cell r="P43">
            <v>0</v>
          </cell>
        </row>
        <row r="44">
          <cell r="A44" t="str">
            <v>債務負担行為に基づく支出額</v>
          </cell>
          <cell r="B44">
            <v>46</v>
          </cell>
          <cell r="C44">
            <v>0</v>
          </cell>
          <cell r="D44">
            <v>0</v>
          </cell>
          <cell r="E44">
            <v>45</v>
          </cell>
          <cell r="F44">
            <v>0</v>
          </cell>
          <cell r="G44">
            <v>0</v>
          </cell>
          <cell r="H44">
            <v>43</v>
          </cell>
          <cell r="I44">
            <v>0</v>
          </cell>
          <cell r="J44">
            <v>0</v>
          </cell>
          <cell r="K44">
            <v>32</v>
          </cell>
          <cell r="L44">
            <v>0</v>
          </cell>
          <cell r="M44">
            <v>0</v>
          </cell>
          <cell r="N44">
            <v>2</v>
          </cell>
          <cell r="O44">
            <v>0</v>
          </cell>
          <cell r="P44">
            <v>0</v>
          </cell>
        </row>
        <row r="45">
          <cell r="A45" t="str">
            <v>組合等が起こした地方債の元利償還金に対する負担金等</v>
          </cell>
          <cell r="B45">
            <v>17</v>
          </cell>
          <cell r="C45">
            <v>0</v>
          </cell>
          <cell r="D45">
            <v>0</v>
          </cell>
          <cell r="E45">
            <v>1</v>
          </cell>
          <cell r="F45">
            <v>0</v>
          </cell>
          <cell r="G45">
            <v>0</v>
          </cell>
          <cell r="H45">
            <v>4</v>
          </cell>
          <cell r="I45">
            <v>0</v>
          </cell>
          <cell r="J45">
            <v>0</v>
          </cell>
          <cell r="K45">
            <v>6</v>
          </cell>
          <cell r="L45">
            <v>0</v>
          </cell>
          <cell r="M45">
            <v>0</v>
          </cell>
          <cell r="N45">
            <v>6</v>
          </cell>
          <cell r="O45">
            <v>0</v>
          </cell>
          <cell r="P45">
            <v>0</v>
          </cell>
        </row>
        <row r="46">
          <cell r="A46" t="str">
            <v>公営企業債の元利償還金に対する繰入金</v>
          </cell>
          <cell r="B46">
            <v>183</v>
          </cell>
          <cell r="C46">
            <v>0</v>
          </cell>
          <cell r="D46">
            <v>0</v>
          </cell>
          <cell r="E46">
            <v>168</v>
          </cell>
          <cell r="F46">
            <v>0</v>
          </cell>
          <cell r="G46">
            <v>0</v>
          </cell>
          <cell r="H46">
            <v>158</v>
          </cell>
          <cell r="I46">
            <v>0</v>
          </cell>
          <cell r="J46">
            <v>0</v>
          </cell>
          <cell r="K46">
            <v>156</v>
          </cell>
          <cell r="L46">
            <v>0</v>
          </cell>
          <cell r="M46">
            <v>0</v>
          </cell>
          <cell r="N46">
            <v>160</v>
          </cell>
          <cell r="O46">
            <v>0</v>
          </cell>
          <cell r="P46">
            <v>0</v>
          </cell>
        </row>
        <row r="47">
          <cell r="A47" t="str">
            <v>満期一括償還地方債に係る年度割相当額</v>
          </cell>
          <cell r="B47" t="str">
            <v>-</v>
          </cell>
          <cell r="C47">
            <v>0</v>
          </cell>
          <cell r="D47">
            <v>0</v>
          </cell>
          <cell r="E47" t="str">
            <v>-</v>
          </cell>
          <cell r="F47">
            <v>0</v>
          </cell>
          <cell r="G47">
            <v>0</v>
          </cell>
          <cell r="H47" t="str">
            <v>-</v>
          </cell>
          <cell r="I47">
            <v>0</v>
          </cell>
          <cell r="J47">
            <v>0</v>
          </cell>
          <cell r="K47" t="str">
            <v>-</v>
          </cell>
          <cell r="L47">
            <v>0</v>
          </cell>
          <cell r="M47">
            <v>0</v>
          </cell>
          <cell r="N47" t="str">
            <v>-</v>
          </cell>
          <cell r="O47">
            <v>0</v>
          </cell>
          <cell r="P47">
            <v>0</v>
          </cell>
        </row>
        <row r="48">
          <cell r="A48" t="str">
            <v>減債基金積立不足算定額</v>
          </cell>
          <cell r="B48" t="str">
            <v>-</v>
          </cell>
          <cell r="C48">
            <v>0</v>
          </cell>
          <cell r="D48">
            <v>0</v>
          </cell>
          <cell r="E48" t="str">
            <v>-</v>
          </cell>
          <cell r="F48">
            <v>0</v>
          </cell>
          <cell r="G48">
            <v>0</v>
          </cell>
          <cell r="H48" t="str">
            <v>-</v>
          </cell>
          <cell r="I48">
            <v>0</v>
          </cell>
          <cell r="J48">
            <v>0</v>
          </cell>
          <cell r="K48" t="str">
            <v>-</v>
          </cell>
          <cell r="L48">
            <v>0</v>
          </cell>
          <cell r="M48">
            <v>0</v>
          </cell>
          <cell r="N48" t="str">
            <v>-</v>
          </cell>
          <cell r="O48">
            <v>0</v>
          </cell>
          <cell r="P48">
            <v>0</v>
          </cell>
        </row>
        <row r="49">
          <cell r="A49" t="str">
            <v>元利償還金</v>
          </cell>
          <cell r="B49">
            <v>621</v>
          </cell>
          <cell r="C49">
            <v>0</v>
          </cell>
          <cell r="D49">
            <v>0</v>
          </cell>
          <cell r="E49">
            <v>684</v>
          </cell>
          <cell r="F49">
            <v>0</v>
          </cell>
          <cell r="G49">
            <v>0</v>
          </cell>
          <cell r="H49">
            <v>659</v>
          </cell>
          <cell r="I49">
            <v>0</v>
          </cell>
          <cell r="J49">
            <v>0</v>
          </cell>
          <cell r="K49">
            <v>579</v>
          </cell>
          <cell r="L49">
            <v>0</v>
          </cell>
          <cell r="M49">
            <v>0</v>
          </cell>
          <cell r="N49">
            <v>605</v>
          </cell>
          <cell r="O49">
            <v>0</v>
          </cell>
          <cell r="P49">
            <v>0</v>
          </cell>
        </row>
        <row r="50">
          <cell r="A50" t="str">
            <v>実質公債費比率の分子</v>
          </cell>
          <cell r="B50" t="e">
            <v>#N/A</v>
          </cell>
          <cell r="C50">
            <v>295</v>
          </cell>
          <cell r="D50" t="e">
            <v>#N/A</v>
          </cell>
          <cell r="E50" t="e">
            <v>#N/A</v>
          </cell>
          <cell r="F50">
            <v>281</v>
          </cell>
          <cell r="G50" t="e">
            <v>#N/A</v>
          </cell>
          <cell r="H50" t="e">
            <v>#N/A</v>
          </cell>
          <cell r="I50">
            <v>277</v>
          </cell>
          <cell r="J50" t="e">
            <v>#N/A</v>
          </cell>
          <cell r="K50" t="e">
            <v>#N/A</v>
          </cell>
          <cell r="L50">
            <v>242</v>
          </cell>
          <cell r="M50" t="e">
            <v>#N/A</v>
          </cell>
          <cell r="N50" t="e">
            <v>#N/A</v>
          </cell>
          <cell r="O50">
            <v>236</v>
          </cell>
          <cell r="P50" t="e">
            <v>#N/A</v>
          </cell>
        </row>
        <row r="54">
          <cell r="B54" t="str">
            <v>H25</v>
          </cell>
          <cell r="C54">
            <v>0</v>
          </cell>
          <cell r="D54">
            <v>0</v>
          </cell>
          <cell r="E54" t="str">
            <v>H26</v>
          </cell>
          <cell r="F54">
            <v>0</v>
          </cell>
          <cell r="G54">
            <v>0</v>
          </cell>
          <cell r="H54" t="str">
            <v>H27</v>
          </cell>
          <cell r="I54">
            <v>0</v>
          </cell>
          <cell r="J54">
            <v>0</v>
          </cell>
          <cell r="K54" t="str">
            <v>H28</v>
          </cell>
          <cell r="L54">
            <v>0</v>
          </cell>
          <cell r="M54">
            <v>0</v>
          </cell>
          <cell r="N54" t="str">
            <v>H29</v>
          </cell>
          <cell r="O54">
            <v>0</v>
          </cell>
          <cell r="P54">
            <v>0</v>
          </cell>
        </row>
        <row r="55">
          <cell r="B55" t="str">
            <v>将来負担額</v>
          </cell>
          <cell r="C55">
            <v>0</v>
          </cell>
          <cell r="D55" t="str">
            <v>充当可能財源等</v>
          </cell>
          <cell r="E55" t="str">
            <v>将来負担額</v>
          </cell>
          <cell r="F55">
            <v>0</v>
          </cell>
          <cell r="G55" t="str">
            <v>充当可能財源等</v>
          </cell>
          <cell r="H55" t="str">
            <v>将来負担額</v>
          </cell>
          <cell r="I55">
            <v>0</v>
          </cell>
          <cell r="J55" t="str">
            <v>充当可能財源等</v>
          </cell>
          <cell r="K55" t="str">
            <v>将来負担額</v>
          </cell>
          <cell r="L55">
            <v>0</v>
          </cell>
          <cell r="M55" t="str">
            <v>充当可能財源等</v>
          </cell>
          <cell r="N55" t="str">
            <v>将来負担額</v>
          </cell>
          <cell r="O55">
            <v>0</v>
          </cell>
          <cell r="P55" t="str">
            <v>充当可能財源等</v>
          </cell>
        </row>
        <row r="56">
          <cell r="A56" t="str">
            <v>基準財政需要額算入見込額</v>
          </cell>
          <cell r="B56">
            <v>0</v>
          </cell>
          <cell r="C56">
            <v>0</v>
          </cell>
          <cell r="D56">
            <v>5276</v>
          </cell>
          <cell r="E56">
            <v>0</v>
          </cell>
          <cell r="F56">
            <v>0</v>
          </cell>
          <cell r="G56">
            <v>5245</v>
          </cell>
          <cell r="H56">
            <v>0</v>
          </cell>
          <cell r="I56">
            <v>0</v>
          </cell>
          <cell r="J56">
            <v>5287</v>
          </cell>
          <cell r="K56">
            <v>0</v>
          </cell>
          <cell r="L56">
            <v>0</v>
          </cell>
          <cell r="M56">
            <v>5680</v>
          </cell>
          <cell r="N56">
            <v>0</v>
          </cell>
          <cell r="O56">
            <v>0</v>
          </cell>
          <cell r="P56">
            <v>5603</v>
          </cell>
        </row>
        <row r="57">
          <cell r="A57" t="str">
            <v>充当可能特定歳入</v>
          </cell>
          <cell r="B57">
            <v>0</v>
          </cell>
          <cell r="C57">
            <v>0</v>
          </cell>
          <cell r="D57">
            <v>41</v>
          </cell>
          <cell r="E57">
            <v>0</v>
          </cell>
          <cell r="F57">
            <v>0</v>
          </cell>
          <cell r="G57">
            <v>43</v>
          </cell>
          <cell r="H57">
            <v>0</v>
          </cell>
          <cell r="I57">
            <v>0</v>
          </cell>
          <cell r="J57">
            <v>38</v>
          </cell>
          <cell r="K57">
            <v>0</v>
          </cell>
          <cell r="L57">
            <v>0</v>
          </cell>
          <cell r="M57">
            <v>37</v>
          </cell>
          <cell r="N57">
            <v>0</v>
          </cell>
          <cell r="O57">
            <v>0</v>
          </cell>
          <cell r="P57">
            <v>32</v>
          </cell>
        </row>
        <row r="58">
          <cell r="A58" t="str">
            <v>充当可能基金</v>
          </cell>
          <cell r="B58">
            <v>0</v>
          </cell>
          <cell r="C58">
            <v>0</v>
          </cell>
          <cell r="D58">
            <v>3537</v>
          </cell>
          <cell r="E58">
            <v>0</v>
          </cell>
          <cell r="F58">
            <v>0</v>
          </cell>
          <cell r="G58">
            <v>3423</v>
          </cell>
          <cell r="H58">
            <v>0</v>
          </cell>
          <cell r="I58">
            <v>0</v>
          </cell>
          <cell r="J58">
            <v>3461</v>
          </cell>
          <cell r="K58">
            <v>0</v>
          </cell>
          <cell r="L58">
            <v>0</v>
          </cell>
          <cell r="M58">
            <v>3455</v>
          </cell>
          <cell r="N58">
            <v>0</v>
          </cell>
          <cell r="O58">
            <v>0</v>
          </cell>
          <cell r="P58">
            <v>3513</v>
          </cell>
        </row>
        <row r="59">
          <cell r="A59" t="str">
            <v>組合等連結実質赤字額負担見込額</v>
          </cell>
          <cell r="B59" t="str">
            <v>-</v>
          </cell>
          <cell r="C59">
            <v>0</v>
          </cell>
          <cell r="D59">
            <v>0</v>
          </cell>
          <cell r="E59" t="str">
            <v>-</v>
          </cell>
          <cell r="F59">
            <v>0</v>
          </cell>
          <cell r="G59">
            <v>0</v>
          </cell>
          <cell r="H59" t="str">
            <v>-</v>
          </cell>
          <cell r="I59">
            <v>0</v>
          </cell>
          <cell r="J59">
            <v>0</v>
          </cell>
          <cell r="K59" t="str">
            <v>-</v>
          </cell>
          <cell r="L59">
            <v>0</v>
          </cell>
          <cell r="M59">
            <v>0</v>
          </cell>
          <cell r="N59" t="str">
            <v>-</v>
          </cell>
          <cell r="O59">
            <v>0</v>
          </cell>
          <cell r="P59">
            <v>0</v>
          </cell>
        </row>
        <row r="60">
          <cell r="A60" t="str">
            <v>連結実質赤字額</v>
          </cell>
          <cell r="B60" t="str">
            <v>-</v>
          </cell>
          <cell r="C60">
            <v>0</v>
          </cell>
          <cell r="D60">
            <v>0</v>
          </cell>
          <cell r="E60" t="str">
            <v>-</v>
          </cell>
          <cell r="F60">
            <v>0</v>
          </cell>
          <cell r="G60">
            <v>0</v>
          </cell>
          <cell r="H60" t="str">
            <v>-</v>
          </cell>
          <cell r="I60">
            <v>0</v>
          </cell>
          <cell r="J60">
            <v>0</v>
          </cell>
          <cell r="K60" t="str">
            <v>-</v>
          </cell>
          <cell r="L60">
            <v>0</v>
          </cell>
          <cell r="M60">
            <v>0</v>
          </cell>
          <cell r="N60" t="str">
            <v>-</v>
          </cell>
          <cell r="O60">
            <v>0</v>
          </cell>
          <cell r="P60">
            <v>0</v>
          </cell>
        </row>
        <row r="61">
          <cell r="A61" t="str">
            <v>設立法人等の負債額等負担見込額</v>
          </cell>
          <cell r="B61" t="str">
            <v>-</v>
          </cell>
          <cell r="C61">
            <v>0</v>
          </cell>
          <cell r="D61">
            <v>0</v>
          </cell>
          <cell r="E61" t="str">
            <v>-</v>
          </cell>
          <cell r="F61">
            <v>0</v>
          </cell>
          <cell r="G61">
            <v>0</v>
          </cell>
          <cell r="H61" t="str">
            <v>-</v>
          </cell>
          <cell r="I61">
            <v>0</v>
          </cell>
          <cell r="J61">
            <v>0</v>
          </cell>
          <cell r="K61" t="str">
            <v>-</v>
          </cell>
          <cell r="L61">
            <v>0</v>
          </cell>
          <cell r="M61">
            <v>0</v>
          </cell>
          <cell r="N61" t="str">
            <v>-</v>
          </cell>
          <cell r="O61">
            <v>0</v>
          </cell>
          <cell r="P61">
            <v>0</v>
          </cell>
        </row>
        <row r="62">
          <cell r="A62" t="str">
            <v>退職手当負担見込額</v>
          </cell>
          <cell r="B62">
            <v>906</v>
          </cell>
          <cell r="C62">
            <v>0</v>
          </cell>
          <cell r="D62">
            <v>0</v>
          </cell>
          <cell r="E62">
            <v>878</v>
          </cell>
          <cell r="F62">
            <v>0</v>
          </cell>
          <cell r="G62">
            <v>0</v>
          </cell>
          <cell r="H62">
            <v>943</v>
          </cell>
          <cell r="I62">
            <v>0</v>
          </cell>
          <cell r="J62">
            <v>0</v>
          </cell>
          <cell r="K62">
            <v>909</v>
          </cell>
          <cell r="L62">
            <v>0</v>
          </cell>
          <cell r="M62">
            <v>0</v>
          </cell>
          <cell r="N62">
            <v>900</v>
          </cell>
          <cell r="O62">
            <v>0</v>
          </cell>
          <cell r="P62">
            <v>0</v>
          </cell>
        </row>
        <row r="63">
          <cell r="A63" t="str">
            <v>組合等負担等見込額</v>
          </cell>
          <cell r="B63">
            <v>39</v>
          </cell>
          <cell r="C63">
            <v>0</v>
          </cell>
          <cell r="D63">
            <v>0</v>
          </cell>
          <cell r="E63">
            <v>35</v>
          </cell>
          <cell r="F63">
            <v>0</v>
          </cell>
          <cell r="G63">
            <v>0</v>
          </cell>
          <cell r="H63">
            <v>77</v>
          </cell>
          <cell r="I63">
            <v>0</v>
          </cell>
          <cell r="J63">
            <v>0</v>
          </cell>
          <cell r="K63">
            <v>108</v>
          </cell>
          <cell r="L63">
            <v>0</v>
          </cell>
          <cell r="M63">
            <v>0</v>
          </cell>
          <cell r="N63">
            <v>108</v>
          </cell>
          <cell r="O63">
            <v>0</v>
          </cell>
          <cell r="P63">
            <v>0</v>
          </cell>
        </row>
        <row r="64">
          <cell r="A64" t="str">
            <v>公営企業債等繰入見込額</v>
          </cell>
          <cell r="B64">
            <v>2087</v>
          </cell>
          <cell r="C64">
            <v>0</v>
          </cell>
          <cell r="D64">
            <v>0</v>
          </cell>
          <cell r="E64">
            <v>1833</v>
          </cell>
          <cell r="F64">
            <v>0</v>
          </cell>
          <cell r="G64">
            <v>0</v>
          </cell>
          <cell r="H64">
            <v>1665</v>
          </cell>
          <cell r="I64">
            <v>0</v>
          </cell>
          <cell r="J64">
            <v>0</v>
          </cell>
          <cell r="K64">
            <v>1566</v>
          </cell>
          <cell r="L64">
            <v>0</v>
          </cell>
          <cell r="M64">
            <v>0</v>
          </cell>
          <cell r="N64">
            <v>1465</v>
          </cell>
          <cell r="O64">
            <v>0</v>
          </cell>
          <cell r="P64">
            <v>0</v>
          </cell>
        </row>
        <row r="65">
          <cell r="A65" t="str">
            <v>債務負担行為に基づく支出予定額</v>
          </cell>
          <cell r="B65">
            <v>119</v>
          </cell>
          <cell r="C65">
            <v>0</v>
          </cell>
          <cell r="D65">
            <v>0</v>
          </cell>
          <cell r="E65">
            <v>75</v>
          </cell>
          <cell r="F65">
            <v>0</v>
          </cell>
          <cell r="G65">
            <v>0</v>
          </cell>
          <cell r="H65">
            <v>34</v>
          </cell>
          <cell r="I65">
            <v>0</v>
          </cell>
          <cell r="J65">
            <v>0</v>
          </cell>
          <cell r="K65">
            <v>2</v>
          </cell>
          <cell r="L65">
            <v>0</v>
          </cell>
          <cell r="M65">
            <v>0</v>
          </cell>
          <cell r="N65" t="str">
            <v>-</v>
          </cell>
          <cell r="O65">
            <v>0</v>
          </cell>
          <cell r="P65">
            <v>0</v>
          </cell>
        </row>
        <row r="66">
          <cell r="A66" t="str">
            <v>一般会計等に係る地方債の現在高</v>
          </cell>
          <cell r="B66">
            <v>6080</v>
          </cell>
          <cell r="C66">
            <v>0</v>
          </cell>
          <cell r="D66">
            <v>0</v>
          </cell>
          <cell r="E66">
            <v>6053</v>
          </cell>
          <cell r="F66">
            <v>0</v>
          </cell>
          <cell r="G66">
            <v>0</v>
          </cell>
          <cell r="H66">
            <v>6266</v>
          </cell>
          <cell r="I66">
            <v>0</v>
          </cell>
          <cell r="J66">
            <v>0</v>
          </cell>
          <cell r="K66">
            <v>6775</v>
          </cell>
          <cell r="L66">
            <v>0</v>
          </cell>
          <cell r="M66">
            <v>0</v>
          </cell>
          <cell r="N66">
            <v>6737</v>
          </cell>
          <cell r="O66">
            <v>0</v>
          </cell>
          <cell r="P66">
            <v>0</v>
          </cell>
        </row>
        <row r="67">
          <cell r="A67" t="str">
            <v>将来負担比率の分子</v>
          </cell>
          <cell r="B67" t="e">
            <v>#N/A</v>
          </cell>
          <cell r="C67">
            <v>377</v>
          </cell>
          <cell r="D67" t="e">
            <v>#N/A</v>
          </cell>
          <cell r="E67" t="e">
            <v>#N/A</v>
          </cell>
          <cell r="F67">
            <v>163</v>
          </cell>
          <cell r="G67" t="e">
            <v>#N/A</v>
          </cell>
          <cell r="H67" t="e">
            <v>#N/A</v>
          </cell>
          <cell r="I67">
            <v>199</v>
          </cell>
          <cell r="J67" t="e">
            <v>#N/A</v>
          </cell>
          <cell r="K67" t="e">
            <v>#N/A</v>
          </cell>
          <cell r="L67">
            <v>188</v>
          </cell>
          <cell r="M67" t="e">
            <v>#N/A</v>
          </cell>
          <cell r="N67" t="e">
            <v>#N/A</v>
          </cell>
          <cell r="O67">
            <v>62</v>
          </cell>
          <cell r="P67" t="e">
            <v>#N/A</v>
          </cell>
        </row>
        <row r="71">
          <cell r="B71" t="str">
            <v>H27</v>
          </cell>
          <cell r="C71" t="str">
            <v>H28</v>
          </cell>
          <cell r="D71" t="str">
            <v>H29</v>
          </cell>
        </row>
        <row r="72">
          <cell r="A72" t="str">
            <v>財政調整基金</v>
          </cell>
          <cell r="B72">
            <v>1935</v>
          </cell>
          <cell r="C72">
            <v>1706</v>
          </cell>
          <cell r="D72">
            <v>1447</v>
          </cell>
        </row>
        <row r="73">
          <cell r="A73" t="str">
            <v>減債基金</v>
          </cell>
          <cell r="B73">
            <v>937</v>
          </cell>
          <cell r="C73">
            <v>945</v>
          </cell>
          <cell r="D73">
            <v>953</v>
          </cell>
        </row>
        <row r="74">
          <cell r="A74" t="str">
            <v>その他特定目的基金</v>
          </cell>
          <cell r="B74">
            <v>212</v>
          </cell>
          <cell r="C74">
            <v>425</v>
          </cell>
          <cell r="D74">
            <v>718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5" zoomScaleNormal="85" workbookViewId="0"/>
  </sheetViews>
  <sheetFormatPr defaultColWidth="0" defaultRowHeight="10.8" zeroHeight="1"/>
  <cols>
    <col min="1" max="11" width="2.109375" style="43" customWidth="1"/>
    <col min="12" max="12" width="2.21875" style="43" customWidth="1"/>
    <col min="13" max="17" width="2.33203125" style="43" customWidth="1"/>
    <col min="18" max="119" width="2.109375" style="43" customWidth="1"/>
    <col min="120" max="16384" width="0" style="43" hidden="1"/>
  </cols>
  <sheetData>
    <row r="1" spans="1:119" ht="33" customHeight="1">
      <c r="A1" s="41"/>
      <c r="B1" s="582" t="s">
        <v>512</v>
      </c>
      <c r="C1" s="582"/>
      <c r="D1" s="582"/>
      <c r="E1" s="582"/>
      <c r="F1" s="582"/>
      <c r="G1" s="582"/>
      <c r="H1" s="582"/>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82"/>
      <c r="AR1" s="582"/>
      <c r="AS1" s="582"/>
      <c r="AT1" s="582"/>
      <c r="AU1" s="582"/>
      <c r="AV1" s="582"/>
      <c r="AW1" s="582"/>
      <c r="AX1" s="582"/>
      <c r="AY1" s="582"/>
      <c r="AZ1" s="582"/>
      <c r="BA1" s="582"/>
      <c r="BB1" s="582"/>
      <c r="BC1" s="582"/>
      <c r="BD1" s="582"/>
      <c r="BE1" s="582"/>
      <c r="BF1" s="582"/>
      <c r="BG1" s="582"/>
      <c r="BH1" s="582"/>
      <c r="BI1" s="582"/>
      <c r="BJ1" s="582"/>
      <c r="BK1" s="582"/>
      <c r="BL1" s="582"/>
      <c r="BM1" s="582"/>
      <c r="BN1" s="582"/>
      <c r="BO1" s="582"/>
      <c r="BP1" s="582"/>
      <c r="BQ1" s="582"/>
      <c r="BR1" s="582"/>
      <c r="BS1" s="582"/>
      <c r="BT1" s="582"/>
      <c r="BU1" s="582"/>
      <c r="BV1" s="582"/>
      <c r="BW1" s="582"/>
      <c r="BX1" s="582"/>
      <c r="BY1" s="582"/>
      <c r="BZ1" s="582"/>
      <c r="CA1" s="582"/>
      <c r="CB1" s="582"/>
      <c r="CC1" s="582"/>
      <c r="CD1" s="582"/>
      <c r="CE1" s="582"/>
      <c r="CF1" s="582"/>
      <c r="CG1" s="582"/>
      <c r="CH1" s="582"/>
      <c r="CI1" s="582"/>
      <c r="CJ1" s="582"/>
      <c r="CK1" s="582"/>
      <c r="CL1" s="582"/>
      <c r="CM1" s="582"/>
      <c r="CN1" s="582"/>
      <c r="CO1" s="582"/>
      <c r="CP1" s="582"/>
      <c r="CQ1" s="582"/>
      <c r="CR1" s="582"/>
      <c r="CS1" s="582"/>
      <c r="CT1" s="582"/>
      <c r="CU1" s="582"/>
      <c r="CV1" s="582"/>
      <c r="CW1" s="582"/>
      <c r="CX1" s="582"/>
      <c r="CY1" s="582"/>
      <c r="CZ1" s="582"/>
      <c r="DA1" s="582"/>
      <c r="DB1" s="582"/>
      <c r="DC1" s="582"/>
      <c r="DD1" s="582"/>
      <c r="DE1" s="582"/>
      <c r="DF1" s="582"/>
      <c r="DG1" s="582"/>
      <c r="DH1" s="582"/>
      <c r="DI1" s="582"/>
      <c r="DJ1" s="42"/>
      <c r="DK1" s="42"/>
      <c r="DL1" s="42"/>
      <c r="DM1" s="42"/>
      <c r="DN1" s="42"/>
      <c r="DO1" s="42"/>
    </row>
    <row r="2" spans="1:119" ht="24" thickBot="1">
      <c r="A2" s="41"/>
      <c r="B2" s="44" t="s">
        <v>19</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583" t="s">
        <v>513</v>
      </c>
      <c r="C3" s="584"/>
      <c r="D3" s="584"/>
      <c r="E3" s="585"/>
      <c r="F3" s="585"/>
      <c r="G3" s="585"/>
      <c r="H3" s="585"/>
      <c r="I3" s="585"/>
      <c r="J3" s="585"/>
      <c r="K3" s="585"/>
      <c r="L3" s="585" t="s">
        <v>514</v>
      </c>
      <c r="M3" s="585"/>
      <c r="N3" s="585"/>
      <c r="O3" s="585"/>
      <c r="P3" s="585"/>
      <c r="Q3" s="585"/>
      <c r="R3" s="588"/>
      <c r="S3" s="588"/>
      <c r="T3" s="588"/>
      <c r="U3" s="588"/>
      <c r="V3" s="589"/>
      <c r="W3" s="477" t="s">
        <v>515</v>
      </c>
      <c r="X3" s="478"/>
      <c r="Y3" s="478"/>
      <c r="Z3" s="478"/>
      <c r="AA3" s="478"/>
      <c r="AB3" s="584"/>
      <c r="AC3" s="588" t="s">
        <v>516</v>
      </c>
      <c r="AD3" s="478"/>
      <c r="AE3" s="478"/>
      <c r="AF3" s="478"/>
      <c r="AG3" s="478"/>
      <c r="AH3" s="478"/>
      <c r="AI3" s="478"/>
      <c r="AJ3" s="478"/>
      <c r="AK3" s="478"/>
      <c r="AL3" s="550"/>
      <c r="AM3" s="477" t="s">
        <v>517</v>
      </c>
      <c r="AN3" s="478"/>
      <c r="AO3" s="478"/>
      <c r="AP3" s="478"/>
      <c r="AQ3" s="478"/>
      <c r="AR3" s="478"/>
      <c r="AS3" s="478"/>
      <c r="AT3" s="478"/>
      <c r="AU3" s="478"/>
      <c r="AV3" s="478"/>
      <c r="AW3" s="478"/>
      <c r="AX3" s="550"/>
      <c r="AY3" s="542" t="s">
        <v>20</v>
      </c>
      <c r="AZ3" s="543"/>
      <c r="BA3" s="543"/>
      <c r="BB3" s="543"/>
      <c r="BC3" s="543"/>
      <c r="BD3" s="543"/>
      <c r="BE3" s="543"/>
      <c r="BF3" s="543"/>
      <c r="BG3" s="543"/>
      <c r="BH3" s="543"/>
      <c r="BI3" s="543"/>
      <c r="BJ3" s="543"/>
      <c r="BK3" s="543"/>
      <c r="BL3" s="543"/>
      <c r="BM3" s="592"/>
      <c r="BN3" s="477" t="s">
        <v>21</v>
      </c>
      <c r="BO3" s="478"/>
      <c r="BP3" s="478"/>
      <c r="BQ3" s="478"/>
      <c r="BR3" s="478"/>
      <c r="BS3" s="478"/>
      <c r="BT3" s="478"/>
      <c r="BU3" s="550"/>
      <c r="BV3" s="477" t="s">
        <v>22</v>
      </c>
      <c r="BW3" s="478"/>
      <c r="BX3" s="478"/>
      <c r="BY3" s="478"/>
      <c r="BZ3" s="478"/>
      <c r="CA3" s="478"/>
      <c r="CB3" s="478"/>
      <c r="CC3" s="550"/>
      <c r="CD3" s="542" t="s">
        <v>20</v>
      </c>
      <c r="CE3" s="543"/>
      <c r="CF3" s="543"/>
      <c r="CG3" s="543"/>
      <c r="CH3" s="543"/>
      <c r="CI3" s="543"/>
      <c r="CJ3" s="543"/>
      <c r="CK3" s="543"/>
      <c r="CL3" s="543"/>
      <c r="CM3" s="543"/>
      <c r="CN3" s="543"/>
      <c r="CO3" s="543"/>
      <c r="CP3" s="543"/>
      <c r="CQ3" s="543"/>
      <c r="CR3" s="543"/>
      <c r="CS3" s="592"/>
      <c r="CT3" s="477" t="s">
        <v>23</v>
      </c>
      <c r="CU3" s="478"/>
      <c r="CV3" s="478"/>
      <c r="CW3" s="478"/>
      <c r="CX3" s="478"/>
      <c r="CY3" s="478"/>
      <c r="CZ3" s="478"/>
      <c r="DA3" s="550"/>
      <c r="DB3" s="477" t="s">
        <v>24</v>
      </c>
      <c r="DC3" s="478"/>
      <c r="DD3" s="478"/>
      <c r="DE3" s="478"/>
      <c r="DF3" s="478"/>
      <c r="DG3" s="478"/>
      <c r="DH3" s="478"/>
      <c r="DI3" s="550"/>
      <c r="DJ3" s="41"/>
      <c r="DK3" s="41"/>
      <c r="DL3" s="41"/>
      <c r="DM3" s="41"/>
      <c r="DN3" s="41"/>
      <c r="DO3" s="41"/>
    </row>
    <row r="4" spans="1:119" ht="18.75" customHeight="1">
      <c r="A4" s="42"/>
      <c r="B4" s="558"/>
      <c r="C4" s="559"/>
      <c r="D4" s="559"/>
      <c r="E4" s="560"/>
      <c r="F4" s="560"/>
      <c r="G4" s="560"/>
      <c r="H4" s="560"/>
      <c r="I4" s="560"/>
      <c r="J4" s="560"/>
      <c r="K4" s="560"/>
      <c r="L4" s="560"/>
      <c r="M4" s="560"/>
      <c r="N4" s="560"/>
      <c r="O4" s="560"/>
      <c r="P4" s="560"/>
      <c r="Q4" s="560"/>
      <c r="R4" s="564"/>
      <c r="S4" s="564"/>
      <c r="T4" s="564"/>
      <c r="U4" s="564"/>
      <c r="V4" s="565"/>
      <c r="W4" s="551"/>
      <c r="X4" s="365"/>
      <c r="Y4" s="365"/>
      <c r="Z4" s="365"/>
      <c r="AA4" s="365"/>
      <c r="AB4" s="559"/>
      <c r="AC4" s="564"/>
      <c r="AD4" s="365"/>
      <c r="AE4" s="365"/>
      <c r="AF4" s="365"/>
      <c r="AG4" s="365"/>
      <c r="AH4" s="365"/>
      <c r="AI4" s="365"/>
      <c r="AJ4" s="365"/>
      <c r="AK4" s="365"/>
      <c r="AL4" s="552"/>
      <c r="AM4" s="512"/>
      <c r="AN4" s="430"/>
      <c r="AO4" s="430"/>
      <c r="AP4" s="430"/>
      <c r="AQ4" s="430"/>
      <c r="AR4" s="430"/>
      <c r="AS4" s="430"/>
      <c r="AT4" s="430"/>
      <c r="AU4" s="430"/>
      <c r="AV4" s="430"/>
      <c r="AW4" s="430"/>
      <c r="AX4" s="591"/>
      <c r="AY4" s="404" t="s">
        <v>518</v>
      </c>
      <c r="AZ4" s="405"/>
      <c r="BA4" s="405"/>
      <c r="BB4" s="405"/>
      <c r="BC4" s="405"/>
      <c r="BD4" s="405"/>
      <c r="BE4" s="405"/>
      <c r="BF4" s="405"/>
      <c r="BG4" s="405"/>
      <c r="BH4" s="405"/>
      <c r="BI4" s="405"/>
      <c r="BJ4" s="405"/>
      <c r="BK4" s="405"/>
      <c r="BL4" s="405"/>
      <c r="BM4" s="406"/>
      <c r="BN4" s="407">
        <v>5723624</v>
      </c>
      <c r="BO4" s="408"/>
      <c r="BP4" s="408"/>
      <c r="BQ4" s="408"/>
      <c r="BR4" s="408"/>
      <c r="BS4" s="408"/>
      <c r="BT4" s="408"/>
      <c r="BU4" s="409"/>
      <c r="BV4" s="407">
        <v>6198108</v>
      </c>
      <c r="BW4" s="408"/>
      <c r="BX4" s="408"/>
      <c r="BY4" s="408"/>
      <c r="BZ4" s="408"/>
      <c r="CA4" s="408"/>
      <c r="CB4" s="408"/>
      <c r="CC4" s="409"/>
      <c r="CD4" s="576" t="s">
        <v>25</v>
      </c>
      <c r="CE4" s="577"/>
      <c r="CF4" s="577"/>
      <c r="CG4" s="577"/>
      <c r="CH4" s="577"/>
      <c r="CI4" s="577"/>
      <c r="CJ4" s="577"/>
      <c r="CK4" s="577"/>
      <c r="CL4" s="577"/>
      <c r="CM4" s="577"/>
      <c r="CN4" s="577"/>
      <c r="CO4" s="577"/>
      <c r="CP4" s="577"/>
      <c r="CQ4" s="577"/>
      <c r="CR4" s="577"/>
      <c r="CS4" s="578"/>
      <c r="CT4" s="579">
        <v>4.9000000000000004</v>
      </c>
      <c r="CU4" s="580"/>
      <c r="CV4" s="580"/>
      <c r="CW4" s="580"/>
      <c r="CX4" s="580"/>
      <c r="CY4" s="580"/>
      <c r="CZ4" s="580"/>
      <c r="DA4" s="581"/>
      <c r="DB4" s="579">
        <v>8.4</v>
      </c>
      <c r="DC4" s="580"/>
      <c r="DD4" s="580"/>
      <c r="DE4" s="580"/>
      <c r="DF4" s="580"/>
      <c r="DG4" s="580"/>
      <c r="DH4" s="580"/>
      <c r="DI4" s="581"/>
      <c r="DJ4" s="41"/>
      <c r="DK4" s="41"/>
      <c r="DL4" s="41"/>
      <c r="DM4" s="41"/>
      <c r="DN4" s="41"/>
      <c r="DO4" s="41"/>
    </row>
    <row r="5" spans="1:119" ht="18.75" customHeight="1">
      <c r="A5" s="42"/>
      <c r="B5" s="586"/>
      <c r="C5" s="431"/>
      <c r="D5" s="431"/>
      <c r="E5" s="587"/>
      <c r="F5" s="587"/>
      <c r="G5" s="587"/>
      <c r="H5" s="587"/>
      <c r="I5" s="587"/>
      <c r="J5" s="587"/>
      <c r="K5" s="587"/>
      <c r="L5" s="587"/>
      <c r="M5" s="587"/>
      <c r="N5" s="587"/>
      <c r="O5" s="587"/>
      <c r="P5" s="587"/>
      <c r="Q5" s="587"/>
      <c r="R5" s="429"/>
      <c r="S5" s="429"/>
      <c r="T5" s="429"/>
      <c r="U5" s="429"/>
      <c r="V5" s="590"/>
      <c r="W5" s="512"/>
      <c r="X5" s="430"/>
      <c r="Y5" s="430"/>
      <c r="Z5" s="430"/>
      <c r="AA5" s="430"/>
      <c r="AB5" s="431"/>
      <c r="AC5" s="429"/>
      <c r="AD5" s="430"/>
      <c r="AE5" s="430"/>
      <c r="AF5" s="430"/>
      <c r="AG5" s="430"/>
      <c r="AH5" s="430"/>
      <c r="AI5" s="430"/>
      <c r="AJ5" s="430"/>
      <c r="AK5" s="430"/>
      <c r="AL5" s="591"/>
      <c r="AM5" s="483" t="s">
        <v>26</v>
      </c>
      <c r="AN5" s="386"/>
      <c r="AO5" s="386"/>
      <c r="AP5" s="386"/>
      <c r="AQ5" s="386"/>
      <c r="AR5" s="386"/>
      <c r="AS5" s="386"/>
      <c r="AT5" s="387"/>
      <c r="AU5" s="463" t="s">
        <v>519</v>
      </c>
      <c r="AV5" s="464"/>
      <c r="AW5" s="464"/>
      <c r="AX5" s="464"/>
      <c r="AY5" s="392" t="s">
        <v>520</v>
      </c>
      <c r="AZ5" s="393"/>
      <c r="BA5" s="393"/>
      <c r="BB5" s="393"/>
      <c r="BC5" s="393"/>
      <c r="BD5" s="393"/>
      <c r="BE5" s="393"/>
      <c r="BF5" s="393"/>
      <c r="BG5" s="393"/>
      <c r="BH5" s="393"/>
      <c r="BI5" s="393"/>
      <c r="BJ5" s="393"/>
      <c r="BK5" s="393"/>
      <c r="BL5" s="393"/>
      <c r="BM5" s="394"/>
      <c r="BN5" s="412">
        <v>5496188</v>
      </c>
      <c r="BO5" s="413"/>
      <c r="BP5" s="413"/>
      <c r="BQ5" s="413"/>
      <c r="BR5" s="413"/>
      <c r="BS5" s="413"/>
      <c r="BT5" s="413"/>
      <c r="BU5" s="414"/>
      <c r="BV5" s="412">
        <v>5785532</v>
      </c>
      <c r="BW5" s="413"/>
      <c r="BX5" s="413"/>
      <c r="BY5" s="413"/>
      <c r="BZ5" s="413"/>
      <c r="CA5" s="413"/>
      <c r="CB5" s="413"/>
      <c r="CC5" s="414"/>
      <c r="CD5" s="421" t="s">
        <v>27</v>
      </c>
      <c r="CE5" s="422"/>
      <c r="CF5" s="422"/>
      <c r="CG5" s="422"/>
      <c r="CH5" s="422"/>
      <c r="CI5" s="422"/>
      <c r="CJ5" s="422"/>
      <c r="CK5" s="422"/>
      <c r="CL5" s="422"/>
      <c r="CM5" s="422"/>
      <c r="CN5" s="422"/>
      <c r="CO5" s="422"/>
      <c r="CP5" s="422"/>
      <c r="CQ5" s="422"/>
      <c r="CR5" s="422"/>
      <c r="CS5" s="423"/>
      <c r="CT5" s="382">
        <v>90.8</v>
      </c>
      <c r="CU5" s="383"/>
      <c r="CV5" s="383"/>
      <c r="CW5" s="383"/>
      <c r="CX5" s="383"/>
      <c r="CY5" s="383"/>
      <c r="CZ5" s="383"/>
      <c r="DA5" s="384"/>
      <c r="DB5" s="382">
        <v>87.7</v>
      </c>
      <c r="DC5" s="383"/>
      <c r="DD5" s="383"/>
      <c r="DE5" s="383"/>
      <c r="DF5" s="383"/>
      <c r="DG5" s="383"/>
      <c r="DH5" s="383"/>
      <c r="DI5" s="384"/>
      <c r="DJ5" s="41"/>
      <c r="DK5" s="41"/>
      <c r="DL5" s="41"/>
      <c r="DM5" s="41"/>
      <c r="DN5" s="41"/>
      <c r="DO5" s="41"/>
    </row>
    <row r="6" spans="1:119" ht="18.75" customHeight="1">
      <c r="A6" s="42"/>
      <c r="B6" s="556" t="s">
        <v>28</v>
      </c>
      <c r="C6" s="428"/>
      <c r="D6" s="428"/>
      <c r="E6" s="557"/>
      <c r="F6" s="557"/>
      <c r="G6" s="557"/>
      <c r="H6" s="557"/>
      <c r="I6" s="557"/>
      <c r="J6" s="557"/>
      <c r="K6" s="557"/>
      <c r="L6" s="557" t="s">
        <v>521</v>
      </c>
      <c r="M6" s="557"/>
      <c r="N6" s="557"/>
      <c r="O6" s="557"/>
      <c r="P6" s="557"/>
      <c r="Q6" s="557"/>
      <c r="R6" s="455"/>
      <c r="S6" s="455"/>
      <c r="T6" s="455"/>
      <c r="U6" s="455"/>
      <c r="V6" s="563"/>
      <c r="W6" s="494" t="s">
        <v>29</v>
      </c>
      <c r="X6" s="427"/>
      <c r="Y6" s="427"/>
      <c r="Z6" s="427"/>
      <c r="AA6" s="427"/>
      <c r="AB6" s="428"/>
      <c r="AC6" s="568" t="s">
        <v>522</v>
      </c>
      <c r="AD6" s="569"/>
      <c r="AE6" s="569"/>
      <c r="AF6" s="569"/>
      <c r="AG6" s="569"/>
      <c r="AH6" s="569"/>
      <c r="AI6" s="569"/>
      <c r="AJ6" s="569"/>
      <c r="AK6" s="569"/>
      <c r="AL6" s="570"/>
      <c r="AM6" s="483" t="s">
        <v>30</v>
      </c>
      <c r="AN6" s="386"/>
      <c r="AO6" s="386"/>
      <c r="AP6" s="386"/>
      <c r="AQ6" s="386"/>
      <c r="AR6" s="386"/>
      <c r="AS6" s="386"/>
      <c r="AT6" s="387"/>
      <c r="AU6" s="463" t="s">
        <v>519</v>
      </c>
      <c r="AV6" s="464"/>
      <c r="AW6" s="464"/>
      <c r="AX6" s="464"/>
      <c r="AY6" s="392" t="s">
        <v>523</v>
      </c>
      <c r="AZ6" s="393"/>
      <c r="BA6" s="393"/>
      <c r="BB6" s="393"/>
      <c r="BC6" s="393"/>
      <c r="BD6" s="393"/>
      <c r="BE6" s="393"/>
      <c r="BF6" s="393"/>
      <c r="BG6" s="393"/>
      <c r="BH6" s="393"/>
      <c r="BI6" s="393"/>
      <c r="BJ6" s="393"/>
      <c r="BK6" s="393"/>
      <c r="BL6" s="393"/>
      <c r="BM6" s="394"/>
      <c r="BN6" s="412">
        <v>227436</v>
      </c>
      <c r="BO6" s="413"/>
      <c r="BP6" s="413"/>
      <c r="BQ6" s="413"/>
      <c r="BR6" s="413"/>
      <c r="BS6" s="413"/>
      <c r="BT6" s="413"/>
      <c r="BU6" s="414"/>
      <c r="BV6" s="412">
        <v>412576</v>
      </c>
      <c r="BW6" s="413"/>
      <c r="BX6" s="413"/>
      <c r="BY6" s="413"/>
      <c r="BZ6" s="413"/>
      <c r="CA6" s="413"/>
      <c r="CB6" s="413"/>
      <c r="CC6" s="414"/>
      <c r="CD6" s="421" t="s">
        <v>524</v>
      </c>
      <c r="CE6" s="422"/>
      <c r="CF6" s="422"/>
      <c r="CG6" s="422"/>
      <c r="CH6" s="422"/>
      <c r="CI6" s="422"/>
      <c r="CJ6" s="422"/>
      <c r="CK6" s="422"/>
      <c r="CL6" s="422"/>
      <c r="CM6" s="422"/>
      <c r="CN6" s="422"/>
      <c r="CO6" s="422"/>
      <c r="CP6" s="422"/>
      <c r="CQ6" s="422"/>
      <c r="CR6" s="422"/>
      <c r="CS6" s="423"/>
      <c r="CT6" s="553">
        <v>94.7</v>
      </c>
      <c r="CU6" s="554"/>
      <c r="CV6" s="554"/>
      <c r="CW6" s="554"/>
      <c r="CX6" s="554"/>
      <c r="CY6" s="554"/>
      <c r="CZ6" s="554"/>
      <c r="DA6" s="555"/>
      <c r="DB6" s="553">
        <v>91.5</v>
      </c>
      <c r="DC6" s="554"/>
      <c r="DD6" s="554"/>
      <c r="DE6" s="554"/>
      <c r="DF6" s="554"/>
      <c r="DG6" s="554"/>
      <c r="DH6" s="554"/>
      <c r="DI6" s="555"/>
      <c r="DJ6" s="41"/>
      <c r="DK6" s="41"/>
      <c r="DL6" s="41"/>
      <c r="DM6" s="41"/>
      <c r="DN6" s="41"/>
      <c r="DO6" s="41"/>
    </row>
    <row r="7" spans="1:119" ht="18.75" customHeight="1">
      <c r="A7" s="42"/>
      <c r="B7" s="558"/>
      <c r="C7" s="559"/>
      <c r="D7" s="559"/>
      <c r="E7" s="560"/>
      <c r="F7" s="560"/>
      <c r="G7" s="560"/>
      <c r="H7" s="560"/>
      <c r="I7" s="560"/>
      <c r="J7" s="560"/>
      <c r="K7" s="560"/>
      <c r="L7" s="560"/>
      <c r="M7" s="560"/>
      <c r="N7" s="560"/>
      <c r="O7" s="560"/>
      <c r="P7" s="560"/>
      <c r="Q7" s="560"/>
      <c r="R7" s="564"/>
      <c r="S7" s="564"/>
      <c r="T7" s="564"/>
      <c r="U7" s="564"/>
      <c r="V7" s="565"/>
      <c r="W7" s="551"/>
      <c r="X7" s="365"/>
      <c r="Y7" s="365"/>
      <c r="Z7" s="365"/>
      <c r="AA7" s="365"/>
      <c r="AB7" s="559"/>
      <c r="AC7" s="571"/>
      <c r="AD7" s="366"/>
      <c r="AE7" s="366"/>
      <c r="AF7" s="366"/>
      <c r="AG7" s="366"/>
      <c r="AH7" s="366"/>
      <c r="AI7" s="366"/>
      <c r="AJ7" s="366"/>
      <c r="AK7" s="366"/>
      <c r="AL7" s="572"/>
      <c r="AM7" s="483" t="s">
        <v>31</v>
      </c>
      <c r="AN7" s="386"/>
      <c r="AO7" s="386"/>
      <c r="AP7" s="386"/>
      <c r="AQ7" s="386"/>
      <c r="AR7" s="386"/>
      <c r="AS7" s="386"/>
      <c r="AT7" s="387"/>
      <c r="AU7" s="463" t="s">
        <v>525</v>
      </c>
      <c r="AV7" s="464"/>
      <c r="AW7" s="464"/>
      <c r="AX7" s="464"/>
      <c r="AY7" s="392" t="s">
        <v>526</v>
      </c>
      <c r="AZ7" s="393"/>
      <c r="BA7" s="393"/>
      <c r="BB7" s="393"/>
      <c r="BC7" s="393"/>
      <c r="BD7" s="393"/>
      <c r="BE7" s="393"/>
      <c r="BF7" s="393"/>
      <c r="BG7" s="393"/>
      <c r="BH7" s="393"/>
      <c r="BI7" s="393"/>
      <c r="BJ7" s="393"/>
      <c r="BK7" s="393"/>
      <c r="BL7" s="393"/>
      <c r="BM7" s="394"/>
      <c r="BN7" s="412">
        <v>71843</v>
      </c>
      <c r="BO7" s="413"/>
      <c r="BP7" s="413"/>
      <c r="BQ7" s="413"/>
      <c r="BR7" s="413"/>
      <c r="BS7" s="413"/>
      <c r="BT7" s="413"/>
      <c r="BU7" s="414"/>
      <c r="BV7" s="412">
        <v>140718</v>
      </c>
      <c r="BW7" s="413"/>
      <c r="BX7" s="413"/>
      <c r="BY7" s="413"/>
      <c r="BZ7" s="413"/>
      <c r="CA7" s="413"/>
      <c r="CB7" s="413"/>
      <c r="CC7" s="414"/>
      <c r="CD7" s="421" t="s">
        <v>32</v>
      </c>
      <c r="CE7" s="422"/>
      <c r="CF7" s="422"/>
      <c r="CG7" s="422"/>
      <c r="CH7" s="422"/>
      <c r="CI7" s="422"/>
      <c r="CJ7" s="422"/>
      <c r="CK7" s="422"/>
      <c r="CL7" s="422"/>
      <c r="CM7" s="422"/>
      <c r="CN7" s="422"/>
      <c r="CO7" s="422"/>
      <c r="CP7" s="422"/>
      <c r="CQ7" s="422"/>
      <c r="CR7" s="422"/>
      <c r="CS7" s="423"/>
      <c r="CT7" s="412">
        <v>3150421</v>
      </c>
      <c r="CU7" s="413"/>
      <c r="CV7" s="413"/>
      <c r="CW7" s="413"/>
      <c r="CX7" s="413"/>
      <c r="CY7" s="413"/>
      <c r="CZ7" s="413"/>
      <c r="DA7" s="414"/>
      <c r="DB7" s="412">
        <v>3224025</v>
      </c>
      <c r="DC7" s="413"/>
      <c r="DD7" s="413"/>
      <c r="DE7" s="413"/>
      <c r="DF7" s="413"/>
      <c r="DG7" s="413"/>
      <c r="DH7" s="413"/>
      <c r="DI7" s="414"/>
      <c r="DJ7" s="41"/>
      <c r="DK7" s="41"/>
      <c r="DL7" s="41"/>
      <c r="DM7" s="41"/>
      <c r="DN7" s="41"/>
      <c r="DO7" s="41"/>
    </row>
    <row r="8" spans="1:119" ht="18.75" customHeight="1" thickBot="1">
      <c r="A8" s="42"/>
      <c r="B8" s="561"/>
      <c r="C8" s="495"/>
      <c r="D8" s="495"/>
      <c r="E8" s="562"/>
      <c r="F8" s="562"/>
      <c r="G8" s="562"/>
      <c r="H8" s="562"/>
      <c r="I8" s="562"/>
      <c r="J8" s="562"/>
      <c r="K8" s="562"/>
      <c r="L8" s="562"/>
      <c r="M8" s="562"/>
      <c r="N8" s="562"/>
      <c r="O8" s="562"/>
      <c r="P8" s="562"/>
      <c r="Q8" s="562"/>
      <c r="R8" s="566"/>
      <c r="S8" s="566"/>
      <c r="T8" s="566"/>
      <c r="U8" s="566"/>
      <c r="V8" s="567"/>
      <c r="W8" s="479"/>
      <c r="X8" s="480"/>
      <c r="Y8" s="480"/>
      <c r="Z8" s="480"/>
      <c r="AA8" s="480"/>
      <c r="AB8" s="495"/>
      <c r="AC8" s="573"/>
      <c r="AD8" s="574"/>
      <c r="AE8" s="574"/>
      <c r="AF8" s="574"/>
      <c r="AG8" s="574"/>
      <c r="AH8" s="574"/>
      <c r="AI8" s="574"/>
      <c r="AJ8" s="574"/>
      <c r="AK8" s="574"/>
      <c r="AL8" s="575"/>
      <c r="AM8" s="483" t="s">
        <v>33</v>
      </c>
      <c r="AN8" s="386"/>
      <c r="AO8" s="386"/>
      <c r="AP8" s="386"/>
      <c r="AQ8" s="386"/>
      <c r="AR8" s="386"/>
      <c r="AS8" s="386"/>
      <c r="AT8" s="387"/>
      <c r="AU8" s="463" t="s">
        <v>527</v>
      </c>
      <c r="AV8" s="464"/>
      <c r="AW8" s="464"/>
      <c r="AX8" s="464"/>
      <c r="AY8" s="392" t="s">
        <v>528</v>
      </c>
      <c r="AZ8" s="393"/>
      <c r="BA8" s="393"/>
      <c r="BB8" s="393"/>
      <c r="BC8" s="393"/>
      <c r="BD8" s="393"/>
      <c r="BE8" s="393"/>
      <c r="BF8" s="393"/>
      <c r="BG8" s="393"/>
      <c r="BH8" s="393"/>
      <c r="BI8" s="393"/>
      <c r="BJ8" s="393"/>
      <c r="BK8" s="393"/>
      <c r="BL8" s="393"/>
      <c r="BM8" s="394"/>
      <c r="BN8" s="412">
        <v>155593</v>
      </c>
      <c r="BO8" s="413"/>
      <c r="BP8" s="413"/>
      <c r="BQ8" s="413"/>
      <c r="BR8" s="413"/>
      <c r="BS8" s="413"/>
      <c r="BT8" s="413"/>
      <c r="BU8" s="414"/>
      <c r="BV8" s="412">
        <v>271858</v>
      </c>
      <c r="BW8" s="413"/>
      <c r="BX8" s="413"/>
      <c r="BY8" s="413"/>
      <c r="BZ8" s="413"/>
      <c r="CA8" s="413"/>
      <c r="CB8" s="413"/>
      <c r="CC8" s="414"/>
      <c r="CD8" s="421" t="s">
        <v>34</v>
      </c>
      <c r="CE8" s="422"/>
      <c r="CF8" s="422"/>
      <c r="CG8" s="422"/>
      <c r="CH8" s="422"/>
      <c r="CI8" s="422"/>
      <c r="CJ8" s="422"/>
      <c r="CK8" s="422"/>
      <c r="CL8" s="422"/>
      <c r="CM8" s="422"/>
      <c r="CN8" s="422"/>
      <c r="CO8" s="422"/>
      <c r="CP8" s="422"/>
      <c r="CQ8" s="422"/>
      <c r="CR8" s="422"/>
      <c r="CS8" s="423"/>
      <c r="CT8" s="518">
        <v>0.24</v>
      </c>
      <c r="CU8" s="519"/>
      <c r="CV8" s="519"/>
      <c r="CW8" s="519"/>
      <c r="CX8" s="519"/>
      <c r="CY8" s="519"/>
      <c r="CZ8" s="519"/>
      <c r="DA8" s="520"/>
      <c r="DB8" s="518">
        <v>0.23</v>
      </c>
      <c r="DC8" s="519"/>
      <c r="DD8" s="519"/>
      <c r="DE8" s="519"/>
      <c r="DF8" s="519"/>
      <c r="DG8" s="519"/>
      <c r="DH8" s="519"/>
      <c r="DI8" s="520"/>
      <c r="DJ8" s="41"/>
      <c r="DK8" s="41"/>
      <c r="DL8" s="41"/>
      <c r="DM8" s="41"/>
      <c r="DN8" s="41"/>
      <c r="DO8" s="41"/>
    </row>
    <row r="9" spans="1:119" ht="18.75" customHeight="1" thickBot="1">
      <c r="A9" s="42"/>
      <c r="B9" s="542" t="s">
        <v>35</v>
      </c>
      <c r="C9" s="543"/>
      <c r="D9" s="543"/>
      <c r="E9" s="543"/>
      <c r="F9" s="543"/>
      <c r="G9" s="543"/>
      <c r="H9" s="543"/>
      <c r="I9" s="543"/>
      <c r="J9" s="543"/>
      <c r="K9" s="466"/>
      <c r="L9" s="544" t="s">
        <v>36</v>
      </c>
      <c r="M9" s="545"/>
      <c r="N9" s="545"/>
      <c r="O9" s="545"/>
      <c r="P9" s="545"/>
      <c r="Q9" s="546"/>
      <c r="R9" s="547">
        <v>5636</v>
      </c>
      <c r="S9" s="548"/>
      <c r="T9" s="548"/>
      <c r="U9" s="548"/>
      <c r="V9" s="549"/>
      <c r="W9" s="477" t="s">
        <v>37</v>
      </c>
      <c r="X9" s="478"/>
      <c r="Y9" s="478"/>
      <c r="Z9" s="478"/>
      <c r="AA9" s="478"/>
      <c r="AB9" s="478"/>
      <c r="AC9" s="478"/>
      <c r="AD9" s="478"/>
      <c r="AE9" s="478"/>
      <c r="AF9" s="478"/>
      <c r="AG9" s="478"/>
      <c r="AH9" s="478"/>
      <c r="AI9" s="478"/>
      <c r="AJ9" s="478"/>
      <c r="AK9" s="478"/>
      <c r="AL9" s="550"/>
      <c r="AM9" s="483" t="s">
        <v>38</v>
      </c>
      <c r="AN9" s="386"/>
      <c r="AO9" s="386"/>
      <c r="AP9" s="386"/>
      <c r="AQ9" s="386"/>
      <c r="AR9" s="386"/>
      <c r="AS9" s="386"/>
      <c r="AT9" s="387"/>
      <c r="AU9" s="463" t="s">
        <v>527</v>
      </c>
      <c r="AV9" s="464"/>
      <c r="AW9" s="464"/>
      <c r="AX9" s="464"/>
      <c r="AY9" s="392" t="s">
        <v>529</v>
      </c>
      <c r="AZ9" s="393"/>
      <c r="BA9" s="393"/>
      <c r="BB9" s="393"/>
      <c r="BC9" s="393"/>
      <c r="BD9" s="393"/>
      <c r="BE9" s="393"/>
      <c r="BF9" s="393"/>
      <c r="BG9" s="393"/>
      <c r="BH9" s="393"/>
      <c r="BI9" s="393"/>
      <c r="BJ9" s="393"/>
      <c r="BK9" s="393"/>
      <c r="BL9" s="393"/>
      <c r="BM9" s="394"/>
      <c r="BN9" s="412">
        <v>-116265</v>
      </c>
      <c r="BO9" s="413"/>
      <c r="BP9" s="413"/>
      <c r="BQ9" s="413"/>
      <c r="BR9" s="413"/>
      <c r="BS9" s="413"/>
      <c r="BT9" s="413"/>
      <c r="BU9" s="414"/>
      <c r="BV9" s="412">
        <v>32789</v>
      </c>
      <c r="BW9" s="413"/>
      <c r="BX9" s="413"/>
      <c r="BY9" s="413"/>
      <c r="BZ9" s="413"/>
      <c r="CA9" s="413"/>
      <c r="CB9" s="413"/>
      <c r="CC9" s="414"/>
      <c r="CD9" s="421" t="s">
        <v>39</v>
      </c>
      <c r="CE9" s="422"/>
      <c r="CF9" s="422"/>
      <c r="CG9" s="422"/>
      <c r="CH9" s="422"/>
      <c r="CI9" s="422"/>
      <c r="CJ9" s="422"/>
      <c r="CK9" s="422"/>
      <c r="CL9" s="422"/>
      <c r="CM9" s="422"/>
      <c r="CN9" s="422"/>
      <c r="CO9" s="422"/>
      <c r="CP9" s="422"/>
      <c r="CQ9" s="422"/>
      <c r="CR9" s="422"/>
      <c r="CS9" s="423"/>
      <c r="CT9" s="382">
        <v>14.3</v>
      </c>
      <c r="CU9" s="383"/>
      <c r="CV9" s="383"/>
      <c r="CW9" s="383"/>
      <c r="CX9" s="383"/>
      <c r="CY9" s="383"/>
      <c r="CZ9" s="383"/>
      <c r="DA9" s="384"/>
      <c r="DB9" s="382">
        <v>13.7</v>
      </c>
      <c r="DC9" s="383"/>
      <c r="DD9" s="383"/>
      <c r="DE9" s="383"/>
      <c r="DF9" s="383"/>
      <c r="DG9" s="383"/>
      <c r="DH9" s="383"/>
      <c r="DI9" s="384"/>
      <c r="DJ9" s="41"/>
      <c r="DK9" s="41"/>
      <c r="DL9" s="41"/>
      <c r="DM9" s="41"/>
      <c r="DN9" s="41"/>
      <c r="DO9" s="41"/>
    </row>
    <row r="10" spans="1:119" ht="18.75" customHeight="1" thickBot="1">
      <c r="A10" s="42"/>
      <c r="B10" s="542"/>
      <c r="C10" s="543"/>
      <c r="D10" s="543"/>
      <c r="E10" s="543"/>
      <c r="F10" s="543"/>
      <c r="G10" s="543"/>
      <c r="H10" s="543"/>
      <c r="I10" s="543"/>
      <c r="J10" s="543"/>
      <c r="K10" s="466"/>
      <c r="L10" s="385" t="s">
        <v>40</v>
      </c>
      <c r="M10" s="386"/>
      <c r="N10" s="386"/>
      <c r="O10" s="386"/>
      <c r="P10" s="386"/>
      <c r="Q10" s="387"/>
      <c r="R10" s="388">
        <v>6270</v>
      </c>
      <c r="S10" s="389"/>
      <c r="T10" s="389"/>
      <c r="U10" s="389"/>
      <c r="V10" s="391"/>
      <c r="W10" s="551"/>
      <c r="X10" s="365"/>
      <c r="Y10" s="365"/>
      <c r="Z10" s="365"/>
      <c r="AA10" s="365"/>
      <c r="AB10" s="365"/>
      <c r="AC10" s="365"/>
      <c r="AD10" s="365"/>
      <c r="AE10" s="365"/>
      <c r="AF10" s="365"/>
      <c r="AG10" s="365"/>
      <c r="AH10" s="365"/>
      <c r="AI10" s="365"/>
      <c r="AJ10" s="365"/>
      <c r="AK10" s="365"/>
      <c r="AL10" s="552"/>
      <c r="AM10" s="483" t="s">
        <v>41</v>
      </c>
      <c r="AN10" s="386"/>
      <c r="AO10" s="386"/>
      <c r="AP10" s="386"/>
      <c r="AQ10" s="386"/>
      <c r="AR10" s="386"/>
      <c r="AS10" s="386"/>
      <c r="AT10" s="387"/>
      <c r="AU10" s="463" t="s">
        <v>530</v>
      </c>
      <c r="AV10" s="464"/>
      <c r="AW10" s="464"/>
      <c r="AX10" s="464"/>
      <c r="AY10" s="392" t="s">
        <v>531</v>
      </c>
      <c r="AZ10" s="393"/>
      <c r="BA10" s="393"/>
      <c r="BB10" s="393"/>
      <c r="BC10" s="393"/>
      <c r="BD10" s="393"/>
      <c r="BE10" s="393"/>
      <c r="BF10" s="393"/>
      <c r="BG10" s="393"/>
      <c r="BH10" s="393"/>
      <c r="BI10" s="393"/>
      <c r="BJ10" s="393"/>
      <c r="BK10" s="393"/>
      <c r="BL10" s="393"/>
      <c r="BM10" s="394"/>
      <c r="BN10" s="412">
        <v>961</v>
      </c>
      <c r="BO10" s="413"/>
      <c r="BP10" s="413"/>
      <c r="BQ10" s="413"/>
      <c r="BR10" s="413"/>
      <c r="BS10" s="413"/>
      <c r="BT10" s="413"/>
      <c r="BU10" s="414"/>
      <c r="BV10" s="412">
        <v>745</v>
      </c>
      <c r="BW10" s="413"/>
      <c r="BX10" s="413"/>
      <c r="BY10" s="413"/>
      <c r="BZ10" s="413"/>
      <c r="CA10" s="413"/>
      <c r="CB10" s="413"/>
      <c r="CC10" s="414"/>
      <c r="CD10" s="358" t="s">
        <v>532</v>
      </c>
      <c r="CE10" s="359"/>
      <c r="CF10" s="359"/>
      <c r="CG10" s="359"/>
      <c r="CH10" s="359"/>
      <c r="CI10" s="359"/>
      <c r="CJ10" s="359"/>
      <c r="CK10" s="359"/>
      <c r="CL10" s="359"/>
      <c r="CM10" s="359"/>
      <c r="CN10" s="359"/>
      <c r="CO10" s="359"/>
      <c r="CP10" s="359"/>
      <c r="CQ10" s="359"/>
      <c r="CR10" s="359"/>
      <c r="CS10" s="360"/>
      <c r="CT10" s="46"/>
      <c r="CU10" s="47"/>
      <c r="CV10" s="47"/>
      <c r="CW10" s="47"/>
      <c r="CX10" s="47"/>
      <c r="CY10" s="47"/>
      <c r="CZ10" s="47"/>
      <c r="DA10" s="48"/>
      <c r="DB10" s="46"/>
      <c r="DC10" s="47"/>
      <c r="DD10" s="47"/>
      <c r="DE10" s="47"/>
      <c r="DF10" s="47"/>
      <c r="DG10" s="47"/>
      <c r="DH10" s="47"/>
      <c r="DI10" s="48"/>
      <c r="DJ10" s="41"/>
      <c r="DK10" s="41"/>
      <c r="DL10" s="41"/>
      <c r="DM10" s="41"/>
      <c r="DN10" s="41"/>
      <c r="DO10" s="41"/>
    </row>
    <row r="11" spans="1:119" ht="18.75" customHeight="1" thickBot="1">
      <c r="A11" s="42"/>
      <c r="B11" s="542"/>
      <c r="C11" s="543"/>
      <c r="D11" s="543"/>
      <c r="E11" s="543"/>
      <c r="F11" s="543"/>
      <c r="G11" s="543"/>
      <c r="H11" s="543"/>
      <c r="I11" s="543"/>
      <c r="J11" s="543"/>
      <c r="K11" s="466"/>
      <c r="L11" s="367" t="s">
        <v>42</v>
      </c>
      <c r="M11" s="368"/>
      <c r="N11" s="368"/>
      <c r="O11" s="368"/>
      <c r="P11" s="368"/>
      <c r="Q11" s="369"/>
      <c r="R11" s="539" t="s">
        <v>533</v>
      </c>
      <c r="S11" s="540"/>
      <c r="T11" s="540"/>
      <c r="U11" s="540"/>
      <c r="V11" s="541"/>
      <c r="W11" s="551"/>
      <c r="X11" s="365"/>
      <c r="Y11" s="365"/>
      <c r="Z11" s="365"/>
      <c r="AA11" s="365"/>
      <c r="AB11" s="365"/>
      <c r="AC11" s="365"/>
      <c r="AD11" s="365"/>
      <c r="AE11" s="365"/>
      <c r="AF11" s="365"/>
      <c r="AG11" s="365"/>
      <c r="AH11" s="365"/>
      <c r="AI11" s="365"/>
      <c r="AJ11" s="365"/>
      <c r="AK11" s="365"/>
      <c r="AL11" s="552"/>
      <c r="AM11" s="483" t="s">
        <v>43</v>
      </c>
      <c r="AN11" s="386"/>
      <c r="AO11" s="386"/>
      <c r="AP11" s="386"/>
      <c r="AQ11" s="386"/>
      <c r="AR11" s="386"/>
      <c r="AS11" s="386"/>
      <c r="AT11" s="387"/>
      <c r="AU11" s="463" t="s">
        <v>530</v>
      </c>
      <c r="AV11" s="464"/>
      <c r="AW11" s="464"/>
      <c r="AX11" s="464"/>
      <c r="AY11" s="392" t="s">
        <v>534</v>
      </c>
      <c r="AZ11" s="393"/>
      <c r="BA11" s="393"/>
      <c r="BB11" s="393"/>
      <c r="BC11" s="393"/>
      <c r="BD11" s="393"/>
      <c r="BE11" s="393"/>
      <c r="BF11" s="393"/>
      <c r="BG11" s="393"/>
      <c r="BH11" s="393"/>
      <c r="BI11" s="393"/>
      <c r="BJ11" s="393"/>
      <c r="BK11" s="393"/>
      <c r="BL11" s="393"/>
      <c r="BM11" s="394"/>
      <c r="BN11" s="412">
        <v>0</v>
      </c>
      <c r="BO11" s="413"/>
      <c r="BP11" s="413"/>
      <c r="BQ11" s="413"/>
      <c r="BR11" s="413"/>
      <c r="BS11" s="413"/>
      <c r="BT11" s="413"/>
      <c r="BU11" s="414"/>
      <c r="BV11" s="412">
        <v>0</v>
      </c>
      <c r="BW11" s="413"/>
      <c r="BX11" s="413"/>
      <c r="BY11" s="413"/>
      <c r="BZ11" s="413"/>
      <c r="CA11" s="413"/>
      <c r="CB11" s="413"/>
      <c r="CC11" s="414"/>
      <c r="CD11" s="421" t="s">
        <v>44</v>
      </c>
      <c r="CE11" s="422"/>
      <c r="CF11" s="422"/>
      <c r="CG11" s="422"/>
      <c r="CH11" s="422"/>
      <c r="CI11" s="422"/>
      <c r="CJ11" s="422"/>
      <c r="CK11" s="422"/>
      <c r="CL11" s="422"/>
      <c r="CM11" s="422"/>
      <c r="CN11" s="422"/>
      <c r="CO11" s="422"/>
      <c r="CP11" s="422"/>
      <c r="CQ11" s="422"/>
      <c r="CR11" s="422"/>
      <c r="CS11" s="423"/>
      <c r="CT11" s="518" t="s">
        <v>535</v>
      </c>
      <c r="CU11" s="519"/>
      <c r="CV11" s="519"/>
      <c r="CW11" s="519"/>
      <c r="CX11" s="519"/>
      <c r="CY11" s="519"/>
      <c r="CZ11" s="519"/>
      <c r="DA11" s="520"/>
      <c r="DB11" s="518" t="s">
        <v>535</v>
      </c>
      <c r="DC11" s="519"/>
      <c r="DD11" s="519"/>
      <c r="DE11" s="519"/>
      <c r="DF11" s="519"/>
      <c r="DG11" s="519"/>
      <c r="DH11" s="519"/>
      <c r="DI11" s="520"/>
      <c r="DJ11" s="41"/>
      <c r="DK11" s="41"/>
      <c r="DL11" s="41"/>
      <c r="DM11" s="41"/>
      <c r="DN11" s="41"/>
      <c r="DO11" s="41"/>
    </row>
    <row r="12" spans="1:119" ht="18.75" customHeight="1">
      <c r="A12" s="42"/>
      <c r="B12" s="521" t="s">
        <v>46</v>
      </c>
      <c r="C12" s="522"/>
      <c r="D12" s="522"/>
      <c r="E12" s="522"/>
      <c r="F12" s="522"/>
      <c r="G12" s="522"/>
      <c r="H12" s="522"/>
      <c r="I12" s="522"/>
      <c r="J12" s="522"/>
      <c r="K12" s="523"/>
      <c r="L12" s="530" t="s">
        <v>536</v>
      </c>
      <c r="M12" s="531"/>
      <c r="N12" s="531"/>
      <c r="O12" s="531"/>
      <c r="P12" s="531"/>
      <c r="Q12" s="532"/>
      <c r="R12" s="533">
        <v>5547</v>
      </c>
      <c r="S12" s="534"/>
      <c r="T12" s="534"/>
      <c r="U12" s="534"/>
      <c r="V12" s="535"/>
      <c r="W12" s="536" t="s">
        <v>20</v>
      </c>
      <c r="X12" s="464"/>
      <c r="Y12" s="464"/>
      <c r="Z12" s="464"/>
      <c r="AA12" s="464"/>
      <c r="AB12" s="537"/>
      <c r="AC12" s="463" t="s">
        <v>47</v>
      </c>
      <c r="AD12" s="464"/>
      <c r="AE12" s="464"/>
      <c r="AF12" s="464"/>
      <c r="AG12" s="537"/>
      <c r="AH12" s="463" t="s">
        <v>48</v>
      </c>
      <c r="AI12" s="464"/>
      <c r="AJ12" s="464"/>
      <c r="AK12" s="464"/>
      <c r="AL12" s="538"/>
      <c r="AM12" s="483" t="s">
        <v>49</v>
      </c>
      <c r="AN12" s="386"/>
      <c r="AO12" s="386"/>
      <c r="AP12" s="386"/>
      <c r="AQ12" s="386"/>
      <c r="AR12" s="386"/>
      <c r="AS12" s="386"/>
      <c r="AT12" s="387"/>
      <c r="AU12" s="463" t="s">
        <v>519</v>
      </c>
      <c r="AV12" s="464"/>
      <c r="AW12" s="464"/>
      <c r="AX12" s="464"/>
      <c r="AY12" s="392" t="s">
        <v>537</v>
      </c>
      <c r="AZ12" s="393"/>
      <c r="BA12" s="393"/>
      <c r="BB12" s="393"/>
      <c r="BC12" s="393"/>
      <c r="BD12" s="393"/>
      <c r="BE12" s="393"/>
      <c r="BF12" s="393"/>
      <c r="BG12" s="393"/>
      <c r="BH12" s="393"/>
      <c r="BI12" s="393"/>
      <c r="BJ12" s="393"/>
      <c r="BK12" s="393"/>
      <c r="BL12" s="393"/>
      <c r="BM12" s="394"/>
      <c r="BN12" s="412">
        <v>400000</v>
      </c>
      <c r="BO12" s="413"/>
      <c r="BP12" s="413"/>
      <c r="BQ12" s="413"/>
      <c r="BR12" s="413"/>
      <c r="BS12" s="413"/>
      <c r="BT12" s="413"/>
      <c r="BU12" s="414"/>
      <c r="BV12" s="412">
        <v>350000</v>
      </c>
      <c r="BW12" s="413"/>
      <c r="BX12" s="413"/>
      <c r="BY12" s="413"/>
      <c r="BZ12" s="413"/>
      <c r="CA12" s="413"/>
      <c r="CB12" s="413"/>
      <c r="CC12" s="414"/>
      <c r="CD12" s="421" t="s">
        <v>50</v>
      </c>
      <c r="CE12" s="422"/>
      <c r="CF12" s="422"/>
      <c r="CG12" s="422"/>
      <c r="CH12" s="422"/>
      <c r="CI12" s="422"/>
      <c r="CJ12" s="422"/>
      <c r="CK12" s="422"/>
      <c r="CL12" s="422"/>
      <c r="CM12" s="422"/>
      <c r="CN12" s="422"/>
      <c r="CO12" s="422"/>
      <c r="CP12" s="422"/>
      <c r="CQ12" s="422"/>
      <c r="CR12" s="422"/>
      <c r="CS12" s="423"/>
      <c r="CT12" s="518" t="s">
        <v>538</v>
      </c>
      <c r="CU12" s="519"/>
      <c r="CV12" s="519"/>
      <c r="CW12" s="519"/>
      <c r="CX12" s="519"/>
      <c r="CY12" s="519"/>
      <c r="CZ12" s="519"/>
      <c r="DA12" s="520"/>
      <c r="DB12" s="518" t="s">
        <v>538</v>
      </c>
      <c r="DC12" s="519"/>
      <c r="DD12" s="519"/>
      <c r="DE12" s="519"/>
      <c r="DF12" s="519"/>
      <c r="DG12" s="519"/>
      <c r="DH12" s="519"/>
      <c r="DI12" s="520"/>
      <c r="DJ12" s="41"/>
      <c r="DK12" s="41"/>
      <c r="DL12" s="41"/>
      <c r="DM12" s="41"/>
      <c r="DN12" s="41"/>
      <c r="DO12" s="41"/>
    </row>
    <row r="13" spans="1:119" ht="18.75" customHeight="1">
      <c r="A13" s="42"/>
      <c r="B13" s="524"/>
      <c r="C13" s="525"/>
      <c r="D13" s="525"/>
      <c r="E13" s="525"/>
      <c r="F13" s="525"/>
      <c r="G13" s="525"/>
      <c r="H13" s="525"/>
      <c r="I13" s="525"/>
      <c r="J13" s="525"/>
      <c r="K13" s="526"/>
      <c r="L13" s="49"/>
      <c r="M13" s="506" t="s">
        <v>539</v>
      </c>
      <c r="N13" s="507"/>
      <c r="O13" s="507"/>
      <c r="P13" s="507"/>
      <c r="Q13" s="508"/>
      <c r="R13" s="509">
        <v>5502</v>
      </c>
      <c r="S13" s="510"/>
      <c r="T13" s="510"/>
      <c r="U13" s="510"/>
      <c r="V13" s="511"/>
      <c r="W13" s="494" t="s">
        <v>51</v>
      </c>
      <c r="X13" s="427"/>
      <c r="Y13" s="427"/>
      <c r="Z13" s="427"/>
      <c r="AA13" s="427"/>
      <c r="AB13" s="428"/>
      <c r="AC13" s="388">
        <v>283</v>
      </c>
      <c r="AD13" s="389"/>
      <c r="AE13" s="389"/>
      <c r="AF13" s="389"/>
      <c r="AG13" s="390"/>
      <c r="AH13" s="388">
        <v>208</v>
      </c>
      <c r="AI13" s="389"/>
      <c r="AJ13" s="389"/>
      <c r="AK13" s="389"/>
      <c r="AL13" s="391"/>
      <c r="AM13" s="483" t="s">
        <v>52</v>
      </c>
      <c r="AN13" s="386"/>
      <c r="AO13" s="386"/>
      <c r="AP13" s="386"/>
      <c r="AQ13" s="386"/>
      <c r="AR13" s="386"/>
      <c r="AS13" s="386"/>
      <c r="AT13" s="387"/>
      <c r="AU13" s="463" t="s">
        <v>519</v>
      </c>
      <c r="AV13" s="464"/>
      <c r="AW13" s="464"/>
      <c r="AX13" s="464"/>
      <c r="AY13" s="392" t="s">
        <v>540</v>
      </c>
      <c r="AZ13" s="393"/>
      <c r="BA13" s="393"/>
      <c r="BB13" s="393"/>
      <c r="BC13" s="393"/>
      <c r="BD13" s="393"/>
      <c r="BE13" s="393"/>
      <c r="BF13" s="393"/>
      <c r="BG13" s="393"/>
      <c r="BH13" s="393"/>
      <c r="BI13" s="393"/>
      <c r="BJ13" s="393"/>
      <c r="BK13" s="393"/>
      <c r="BL13" s="393"/>
      <c r="BM13" s="394"/>
      <c r="BN13" s="412">
        <v>-515304</v>
      </c>
      <c r="BO13" s="413"/>
      <c r="BP13" s="413"/>
      <c r="BQ13" s="413"/>
      <c r="BR13" s="413"/>
      <c r="BS13" s="413"/>
      <c r="BT13" s="413"/>
      <c r="BU13" s="414"/>
      <c r="BV13" s="412">
        <v>-316466</v>
      </c>
      <c r="BW13" s="413"/>
      <c r="BX13" s="413"/>
      <c r="BY13" s="413"/>
      <c r="BZ13" s="413"/>
      <c r="CA13" s="413"/>
      <c r="CB13" s="413"/>
      <c r="CC13" s="414"/>
      <c r="CD13" s="421" t="s">
        <v>53</v>
      </c>
      <c r="CE13" s="422"/>
      <c r="CF13" s="422"/>
      <c r="CG13" s="422"/>
      <c r="CH13" s="422"/>
      <c r="CI13" s="422"/>
      <c r="CJ13" s="422"/>
      <c r="CK13" s="422"/>
      <c r="CL13" s="422"/>
      <c r="CM13" s="422"/>
      <c r="CN13" s="422"/>
      <c r="CO13" s="422"/>
      <c r="CP13" s="422"/>
      <c r="CQ13" s="422"/>
      <c r="CR13" s="422"/>
      <c r="CS13" s="423"/>
      <c r="CT13" s="382">
        <v>9.3000000000000007</v>
      </c>
      <c r="CU13" s="383"/>
      <c r="CV13" s="383"/>
      <c r="CW13" s="383"/>
      <c r="CX13" s="383"/>
      <c r="CY13" s="383"/>
      <c r="CZ13" s="383"/>
      <c r="DA13" s="384"/>
      <c r="DB13" s="382">
        <v>9.9</v>
      </c>
      <c r="DC13" s="383"/>
      <c r="DD13" s="383"/>
      <c r="DE13" s="383"/>
      <c r="DF13" s="383"/>
      <c r="DG13" s="383"/>
      <c r="DH13" s="383"/>
      <c r="DI13" s="384"/>
      <c r="DJ13" s="41"/>
      <c r="DK13" s="41"/>
      <c r="DL13" s="41"/>
      <c r="DM13" s="41"/>
      <c r="DN13" s="41"/>
      <c r="DO13" s="41"/>
    </row>
    <row r="14" spans="1:119" ht="18.75" customHeight="1" thickBot="1">
      <c r="A14" s="42"/>
      <c r="B14" s="524"/>
      <c r="C14" s="525"/>
      <c r="D14" s="525"/>
      <c r="E14" s="525"/>
      <c r="F14" s="525"/>
      <c r="G14" s="525"/>
      <c r="H14" s="525"/>
      <c r="I14" s="525"/>
      <c r="J14" s="525"/>
      <c r="K14" s="526"/>
      <c r="L14" s="499" t="s">
        <v>541</v>
      </c>
      <c r="M14" s="516"/>
      <c r="N14" s="516"/>
      <c r="O14" s="516"/>
      <c r="P14" s="516"/>
      <c r="Q14" s="517"/>
      <c r="R14" s="509">
        <v>5706</v>
      </c>
      <c r="S14" s="510"/>
      <c r="T14" s="510"/>
      <c r="U14" s="510"/>
      <c r="V14" s="511"/>
      <c r="W14" s="512"/>
      <c r="X14" s="430"/>
      <c r="Y14" s="430"/>
      <c r="Z14" s="430"/>
      <c r="AA14" s="430"/>
      <c r="AB14" s="431"/>
      <c r="AC14" s="502">
        <v>10.3</v>
      </c>
      <c r="AD14" s="503"/>
      <c r="AE14" s="503"/>
      <c r="AF14" s="503"/>
      <c r="AG14" s="504"/>
      <c r="AH14" s="502">
        <v>7.3</v>
      </c>
      <c r="AI14" s="503"/>
      <c r="AJ14" s="503"/>
      <c r="AK14" s="503"/>
      <c r="AL14" s="505"/>
      <c r="AM14" s="483"/>
      <c r="AN14" s="386"/>
      <c r="AO14" s="386"/>
      <c r="AP14" s="386"/>
      <c r="AQ14" s="386"/>
      <c r="AR14" s="386"/>
      <c r="AS14" s="386"/>
      <c r="AT14" s="387"/>
      <c r="AU14" s="463"/>
      <c r="AV14" s="464"/>
      <c r="AW14" s="464"/>
      <c r="AX14" s="464"/>
      <c r="AY14" s="392"/>
      <c r="AZ14" s="393"/>
      <c r="BA14" s="393"/>
      <c r="BB14" s="393"/>
      <c r="BC14" s="393"/>
      <c r="BD14" s="393"/>
      <c r="BE14" s="393"/>
      <c r="BF14" s="393"/>
      <c r="BG14" s="393"/>
      <c r="BH14" s="393"/>
      <c r="BI14" s="393"/>
      <c r="BJ14" s="393"/>
      <c r="BK14" s="393"/>
      <c r="BL14" s="393"/>
      <c r="BM14" s="394"/>
      <c r="BN14" s="412"/>
      <c r="BO14" s="413"/>
      <c r="BP14" s="413"/>
      <c r="BQ14" s="413"/>
      <c r="BR14" s="413"/>
      <c r="BS14" s="413"/>
      <c r="BT14" s="413"/>
      <c r="BU14" s="414"/>
      <c r="BV14" s="412"/>
      <c r="BW14" s="413"/>
      <c r="BX14" s="413"/>
      <c r="BY14" s="413"/>
      <c r="BZ14" s="413"/>
      <c r="CA14" s="413"/>
      <c r="CB14" s="413"/>
      <c r="CC14" s="414"/>
      <c r="CD14" s="418" t="s">
        <v>54</v>
      </c>
      <c r="CE14" s="419"/>
      <c r="CF14" s="419"/>
      <c r="CG14" s="419"/>
      <c r="CH14" s="419"/>
      <c r="CI14" s="419"/>
      <c r="CJ14" s="419"/>
      <c r="CK14" s="419"/>
      <c r="CL14" s="419"/>
      <c r="CM14" s="419"/>
      <c r="CN14" s="419"/>
      <c r="CO14" s="419"/>
      <c r="CP14" s="419"/>
      <c r="CQ14" s="419"/>
      <c r="CR14" s="419"/>
      <c r="CS14" s="420"/>
      <c r="CT14" s="513">
        <v>2.2999999999999998</v>
      </c>
      <c r="CU14" s="514"/>
      <c r="CV14" s="514"/>
      <c r="CW14" s="514"/>
      <c r="CX14" s="514"/>
      <c r="CY14" s="514"/>
      <c r="CZ14" s="514"/>
      <c r="DA14" s="515"/>
      <c r="DB14" s="513">
        <v>6.9</v>
      </c>
      <c r="DC14" s="514"/>
      <c r="DD14" s="514"/>
      <c r="DE14" s="514"/>
      <c r="DF14" s="514"/>
      <c r="DG14" s="514"/>
      <c r="DH14" s="514"/>
      <c r="DI14" s="515"/>
      <c r="DJ14" s="41"/>
      <c r="DK14" s="41"/>
      <c r="DL14" s="41"/>
      <c r="DM14" s="41"/>
      <c r="DN14" s="41"/>
      <c r="DO14" s="41"/>
    </row>
    <row r="15" spans="1:119" ht="18.75" customHeight="1">
      <c r="A15" s="42"/>
      <c r="B15" s="524"/>
      <c r="C15" s="525"/>
      <c r="D15" s="525"/>
      <c r="E15" s="525"/>
      <c r="F15" s="525"/>
      <c r="G15" s="525"/>
      <c r="H15" s="525"/>
      <c r="I15" s="525"/>
      <c r="J15" s="525"/>
      <c r="K15" s="526"/>
      <c r="L15" s="49"/>
      <c r="M15" s="506" t="s">
        <v>539</v>
      </c>
      <c r="N15" s="507"/>
      <c r="O15" s="507"/>
      <c r="P15" s="507"/>
      <c r="Q15" s="508"/>
      <c r="R15" s="509">
        <v>5660</v>
      </c>
      <c r="S15" s="510"/>
      <c r="T15" s="510"/>
      <c r="U15" s="510"/>
      <c r="V15" s="511"/>
      <c r="W15" s="494" t="s">
        <v>55</v>
      </c>
      <c r="X15" s="427"/>
      <c r="Y15" s="427"/>
      <c r="Z15" s="427"/>
      <c r="AA15" s="427"/>
      <c r="AB15" s="428"/>
      <c r="AC15" s="388">
        <v>914</v>
      </c>
      <c r="AD15" s="389"/>
      <c r="AE15" s="389"/>
      <c r="AF15" s="389"/>
      <c r="AG15" s="390"/>
      <c r="AH15" s="388">
        <v>1045</v>
      </c>
      <c r="AI15" s="389"/>
      <c r="AJ15" s="389"/>
      <c r="AK15" s="389"/>
      <c r="AL15" s="391"/>
      <c r="AM15" s="483"/>
      <c r="AN15" s="386"/>
      <c r="AO15" s="386"/>
      <c r="AP15" s="386"/>
      <c r="AQ15" s="386"/>
      <c r="AR15" s="386"/>
      <c r="AS15" s="386"/>
      <c r="AT15" s="387"/>
      <c r="AU15" s="463"/>
      <c r="AV15" s="464"/>
      <c r="AW15" s="464"/>
      <c r="AX15" s="464"/>
      <c r="AY15" s="404" t="s">
        <v>542</v>
      </c>
      <c r="AZ15" s="405"/>
      <c r="BA15" s="405"/>
      <c r="BB15" s="405"/>
      <c r="BC15" s="405"/>
      <c r="BD15" s="405"/>
      <c r="BE15" s="405"/>
      <c r="BF15" s="405"/>
      <c r="BG15" s="405"/>
      <c r="BH15" s="405"/>
      <c r="BI15" s="405"/>
      <c r="BJ15" s="405"/>
      <c r="BK15" s="405"/>
      <c r="BL15" s="405"/>
      <c r="BM15" s="406"/>
      <c r="BN15" s="407">
        <v>688638</v>
      </c>
      <c r="BO15" s="408"/>
      <c r="BP15" s="408"/>
      <c r="BQ15" s="408"/>
      <c r="BR15" s="408"/>
      <c r="BS15" s="408"/>
      <c r="BT15" s="408"/>
      <c r="BU15" s="409"/>
      <c r="BV15" s="407">
        <v>700829</v>
      </c>
      <c r="BW15" s="408"/>
      <c r="BX15" s="408"/>
      <c r="BY15" s="408"/>
      <c r="BZ15" s="408"/>
      <c r="CA15" s="408"/>
      <c r="CB15" s="408"/>
      <c r="CC15" s="409"/>
      <c r="CD15" s="496" t="s">
        <v>543</v>
      </c>
      <c r="CE15" s="497"/>
      <c r="CF15" s="497"/>
      <c r="CG15" s="497"/>
      <c r="CH15" s="497"/>
      <c r="CI15" s="497"/>
      <c r="CJ15" s="497"/>
      <c r="CK15" s="497"/>
      <c r="CL15" s="497"/>
      <c r="CM15" s="497"/>
      <c r="CN15" s="497"/>
      <c r="CO15" s="497"/>
      <c r="CP15" s="497"/>
      <c r="CQ15" s="497"/>
      <c r="CR15" s="497"/>
      <c r="CS15" s="498"/>
      <c r="CT15" s="50"/>
      <c r="CU15" s="51"/>
      <c r="CV15" s="51"/>
      <c r="CW15" s="51"/>
      <c r="CX15" s="51"/>
      <c r="CY15" s="51"/>
      <c r="CZ15" s="51"/>
      <c r="DA15" s="52"/>
      <c r="DB15" s="50"/>
      <c r="DC15" s="51"/>
      <c r="DD15" s="51"/>
      <c r="DE15" s="51"/>
      <c r="DF15" s="51"/>
      <c r="DG15" s="51"/>
      <c r="DH15" s="51"/>
      <c r="DI15" s="52"/>
      <c r="DJ15" s="41"/>
      <c r="DK15" s="41"/>
      <c r="DL15" s="41"/>
      <c r="DM15" s="41"/>
      <c r="DN15" s="41"/>
      <c r="DO15" s="41"/>
    </row>
    <row r="16" spans="1:119" ht="18.75" customHeight="1">
      <c r="A16" s="42"/>
      <c r="B16" s="524"/>
      <c r="C16" s="525"/>
      <c r="D16" s="525"/>
      <c r="E16" s="525"/>
      <c r="F16" s="525"/>
      <c r="G16" s="525"/>
      <c r="H16" s="525"/>
      <c r="I16" s="525"/>
      <c r="J16" s="525"/>
      <c r="K16" s="526"/>
      <c r="L16" s="499" t="s">
        <v>56</v>
      </c>
      <c r="M16" s="500"/>
      <c r="N16" s="500"/>
      <c r="O16" s="500"/>
      <c r="P16" s="500"/>
      <c r="Q16" s="501"/>
      <c r="R16" s="491" t="s">
        <v>544</v>
      </c>
      <c r="S16" s="492"/>
      <c r="T16" s="492"/>
      <c r="U16" s="492"/>
      <c r="V16" s="493"/>
      <c r="W16" s="512"/>
      <c r="X16" s="430"/>
      <c r="Y16" s="430"/>
      <c r="Z16" s="430"/>
      <c r="AA16" s="430"/>
      <c r="AB16" s="431"/>
      <c r="AC16" s="502">
        <v>33.200000000000003</v>
      </c>
      <c r="AD16" s="503"/>
      <c r="AE16" s="503"/>
      <c r="AF16" s="503"/>
      <c r="AG16" s="504"/>
      <c r="AH16" s="502">
        <v>36.799999999999997</v>
      </c>
      <c r="AI16" s="503"/>
      <c r="AJ16" s="503"/>
      <c r="AK16" s="503"/>
      <c r="AL16" s="505"/>
      <c r="AM16" s="483"/>
      <c r="AN16" s="386"/>
      <c r="AO16" s="386"/>
      <c r="AP16" s="386"/>
      <c r="AQ16" s="386"/>
      <c r="AR16" s="386"/>
      <c r="AS16" s="386"/>
      <c r="AT16" s="387"/>
      <c r="AU16" s="463"/>
      <c r="AV16" s="464"/>
      <c r="AW16" s="464"/>
      <c r="AX16" s="464"/>
      <c r="AY16" s="392" t="s">
        <v>545</v>
      </c>
      <c r="AZ16" s="393"/>
      <c r="BA16" s="393"/>
      <c r="BB16" s="393"/>
      <c r="BC16" s="393"/>
      <c r="BD16" s="393"/>
      <c r="BE16" s="393"/>
      <c r="BF16" s="393"/>
      <c r="BG16" s="393"/>
      <c r="BH16" s="393"/>
      <c r="BI16" s="393"/>
      <c r="BJ16" s="393"/>
      <c r="BK16" s="393"/>
      <c r="BL16" s="393"/>
      <c r="BM16" s="394"/>
      <c r="BN16" s="412">
        <v>2839895</v>
      </c>
      <c r="BO16" s="413"/>
      <c r="BP16" s="413"/>
      <c r="BQ16" s="413"/>
      <c r="BR16" s="413"/>
      <c r="BS16" s="413"/>
      <c r="BT16" s="413"/>
      <c r="BU16" s="414"/>
      <c r="BV16" s="412">
        <v>2908295</v>
      </c>
      <c r="BW16" s="413"/>
      <c r="BX16" s="413"/>
      <c r="BY16" s="413"/>
      <c r="BZ16" s="413"/>
      <c r="CA16" s="413"/>
      <c r="CB16" s="413"/>
      <c r="CC16" s="414"/>
      <c r="CD16" s="354"/>
      <c r="CE16" s="410"/>
      <c r="CF16" s="410"/>
      <c r="CG16" s="410"/>
      <c r="CH16" s="410"/>
      <c r="CI16" s="410"/>
      <c r="CJ16" s="410"/>
      <c r="CK16" s="410"/>
      <c r="CL16" s="410"/>
      <c r="CM16" s="410"/>
      <c r="CN16" s="410"/>
      <c r="CO16" s="410"/>
      <c r="CP16" s="410"/>
      <c r="CQ16" s="410"/>
      <c r="CR16" s="410"/>
      <c r="CS16" s="411"/>
      <c r="CT16" s="382"/>
      <c r="CU16" s="383"/>
      <c r="CV16" s="383"/>
      <c r="CW16" s="383"/>
      <c r="CX16" s="383"/>
      <c r="CY16" s="383"/>
      <c r="CZ16" s="383"/>
      <c r="DA16" s="384"/>
      <c r="DB16" s="382"/>
      <c r="DC16" s="383"/>
      <c r="DD16" s="383"/>
      <c r="DE16" s="383"/>
      <c r="DF16" s="383"/>
      <c r="DG16" s="383"/>
      <c r="DH16" s="383"/>
      <c r="DI16" s="384"/>
      <c r="DJ16" s="41"/>
      <c r="DK16" s="41"/>
      <c r="DL16" s="41"/>
      <c r="DM16" s="41"/>
      <c r="DN16" s="41"/>
      <c r="DO16" s="41"/>
    </row>
    <row r="17" spans="1:119" ht="18.75" customHeight="1" thickBot="1">
      <c r="A17" s="42"/>
      <c r="B17" s="527"/>
      <c r="C17" s="528"/>
      <c r="D17" s="528"/>
      <c r="E17" s="528"/>
      <c r="F17" s="528"/>
      <c r="G17" s="528"/>
      <c r="H17" s="528"/>
      <c r="I17" s="528"/>
      <c r="J17" s="528"/>
      <c r="K17" s="529"/>
      <c r="L17" s="53"/>
      <c r="M17" s="488" t="s">
        <v>546</v>
      </c>
      <c r="N17" s="489"/>
      <c r="O17" s="489"/>
      <c r="P17" s="489"/>
      <c r="Q17" s="490"/>
      <c r="R17" s="491" t="s">
        <v>544</v>
      </c>
      <c r="S17" s="492"/>
      <c r="T17" s="492"/>
      <c r="U17" s="492"/>
      <c r="V17" s="493"/>
      <c r="W17" s="494" t="s">
        <v>57</v>
      </c>
      <c r="X17" s="427"/>
      <c r="Y17" s="427"/>
      <c r="Z17" s="427"/>
      <c r="AA17" s="427"/>
      <c r="AB17" s="428"/>
      <c r="AC17" s="388">
        <v>1557</v>
      </c>
      <c r="AD17" s="389"/>
      <c r="AE17" s="389"/>
      <c r="AF17" s="389"/>
      <c r="AG17" s="390"/>
      <c r="AH17" s="388">
        <v>1589</v>
      </c>
      <c r="AI17" s="389"/>
      <c r="AJ17" s="389"/>
      <c r="AK17" s="389"/>
      <c r="AL17" s="391"/>
      <c r="AM17" s="483"/>
      <c r="AN17" s="386"/>
      <c r="AO17" s="386"/>
      <c r="AP17" s="386"/>
      <c r="AQ17" s="386"/>
      <c r="AR17" s="386"/>
      <c r="AS17" s="386"/>
      <c r="AT17" s="387"/>
      <c r="AU17" s="463"/>
      <c r="AV17" s="464"/>
      <c r="AW17" s="464"/>
      <c r="AX17" s="464"/>
      <c r="AY17" s="392" t="s">
        <v>547</v>
      </c>
      <c r="AZ17" s="393"/>
      <c r="BA17" s="393"/>
      <c r="BB17" s="393"/>
      <c r="BC17" s="393"/>
      <c r="BD17" s="393"/>
      <c r="BE17" s="393"/>
      <c r="BF17" s="393"/>
      <c r="BG17" s="393"/>
      <c r="BH17" s="393"/>
      <c r="BI17" s="393"/>
      <c r="BJ17" s="393"/>
      <c r="BK17" s="393"/>
      <c r="BL17" s="393"/>
      <c r="BM17" s="394"/>
      <c r="BN17" s="412">
        <v>868083</v>
      </c>
      <c r="BO17" s="413"/>
      <c r="BP17" s="413"/>
      <c r="BQ17" s="413"/>
      <c r="BR17" s="413"/>
      <c r="BS17" s="413"/>
      <c r="BT17" s="413"/>
      <c r="BU17" s="414"/>
      <c r="BV17" s="412">
        <v>881540</v>
      </c>
      <c r="BW17" s="413"/>
      <c r="BX17" s="413"/>
      <c r="BY17" s="413"/>
      <c r="BZ17" s="413"/>
      <c r="CA17" s="413"/>
      <c r="CB17" s="413"/>
      <c r="CC17" s="414"/>
      <c r="CD17" s="354"/>
      <c r="CE17" s="410"/>
      <c r="CF17" s="410"/>
      <c r="CG17" s="410"/>
      <c r="CH17" s="410"/>
      <c r="CI17" s="410"/>
      <c r="CJ17" s="410"/>
      <c r="CK17" s="410"/>
      <c r="CL17" s="410"/>
      <c r="CM17" s="410"/>
      <c r="CN17" s="410"/>
      <c r="CO17" s="410"/>
      <c r="CP17" s="410"/>
      <c r="CQ17" s="410"/>
      <c r="CR17" s="410"/>
      <c r="CS17" s="411"/>
      <c r="CT17" s="382"/>
      <c r="CU17" s="383"/>
      <c r="CV17" s="383"/>
      <c r="CW17" s="383"/>
      <c r="CX17" s="383"/>
      <c r="CY17" s="383"/>
      <c r="CZ17" s="383"/>
      <c r="DA17" s="384"/>
      <c r="DB17" s="382"/>
      <c r="DC17" s="383"/>
      <c r="DD17" s="383"/>
      <c r="DE17" s="383"/>
      <c r="DF17" s="383"/>
      <c r="DG17" s="383"/>
      <c r="DH17" s="383"/>
      <c r="DI17" s="384"/>
      <c r="DJ17" s="41"/>
      <c r="DK17" s="41"/>
      <c r="DL17" s="41"/>
      <c r="DM17" s="41"/>
      <c r="DN17" s="41"/>
      <c r="DO17" s="41"/>
    </row>
    <row r="18" spans="1:119" ht="18.75" customHeight="1" thickBot="1">
      <c r="A18" s="42"/>
      <c r="B18" s="465" t="s">
        <v>58</v>
      </c>
      <c r="C18" s="466"/>
      <c r="D18" s="466"/>
      <c r="E18" s="467"/>
      <c r="F18" s="467"/>
      <c r="G18" s="467"/>
      <c r="H18" s="467"/>
      <c r="I18" s="467"/>
      <c r="J18" s="467"/>
      <c r="K18" s="467"/>
      <c r="L18" s="484">
        <v>393.19</v>
      </c>
      <c r="M18" s="484"/>
      <c r="N18" s="484"/>
      <c r="O18" s="484"/>
      <c r="P18" s="484"/>
      <c r="Q18" s="484"/>
      <c r="R18" s="485"/>
      <c r="S18" s="485"/>
      <c r="T18" s="485"/>
      <c r="U18" s="485"/>
      <c r="V18" s="486"/>
      <c r="W18" s="479"/>
      <c r="X18" s="480"/>
      <c r="Y18" s="480"/>
      <c r="Z18" s="480"/>
      <c r="AA18" s="480"/>
      <c r="AB18" s="495"/>
      <c r="AC18" s="376">
        <v>56.5</v>
      </c>
      <c r="AD18" s="377"/>
      <c r="AE18" s="377"/>
      <c r="AF18" s="377"/>
      <c r="AG18" s="487"/>
      <c r="AH18" s="376">
        <v>55.9</v>
      </c>
      <c r="AI18" s="377"/>
      <c r="AJ18" s="377"/>
      <c r="AK18" s="377"/>
      <c r="AL18" s="378"/>
      <c r="AM18" s="483"/>
      <c r="AN18" s="386"/>
      <c r="AO18" s="386"/>
      <c r="AP18" s="386"/>
      <c r="AQ18" s="386"/>
      <c r="AR18" s="386"/>
      <c r="AS18" s="386"/>
      <c r="AT18" s="387"/>
      <c r="AU18" s="463"/>
      <c r="AV18" s="464"/>
      <c r="AW18" s="464"/>
      <c r="AX18" s="464"/>
      <c r="AY18" s="392" t="s">
        <v>59</v>
      </c>
      <c r="AZ18" s="393"/>
      <c r="BA18" s="393"/>
      <c r="BB18" s="393"/>
      <c r="BC18" s="393"/>
      <c r="BD18" s="393"/>
      <c r="BE18" s="393"/>
      <c r="BF18" s="393"/>
      <c r="BG18" s="393"/>
      <c r="BH18" s="393"/>
      <c r="BI18" s="393"/>
      <c r="BJ18" s="393"/>
      <c r="BK18" s="393"/>
      <c r="BL18" s="393"/>
      <c r="BM18" s="394"/>
      <c r="BN18" s="412">
        <v>2934800</v>
      </c>
      <c r="BO18" s="413"/>
      <c r="BP18" s="413"/>
      <c r="BQ18" s="413"/>
      <c r="BR18" s="413"/>
      <c r="BS18" s="413"/>
      <c r="BT18" s="413"/>
      <c r="BU18" s="414"/>
      <c r="BV18" s="412">
        <v>2886235</v>
      </c>
      <c r="BW18" s="413"/>
      <c r="BX18" s="413"/>
      <c r="BY18" s="413"/>
      <c r="BZ18" s="413"/>
      <c r="CA18" s="413"/>
      <c r="CB18" s="413"/>
      <c r="CC18" s="414"/>
      <c r="CD18" s="354"/>
      <c r="CE18" s="410"/>
      <c r="CF18" s="410"/>
      <c r="CG18" s="410"/>
      <c r="CH18" s="410"/>
      <c r="CI18" s="410"/>
      <c r="CJ18" s="410"/>
      <c r="CK18" s="410"/>
      <c r="CL18" s="410"/>
      <c r="CM18" s="410"/>
      <c r="CN18" s="410"/>
      <c r="CO18" s="410"/>
      <c r="CP18" s="410"/>
      <c r="CQ18" s="410"/>
      <c r="CR18" s="410"/>
      <c r="CS18" s="411"/>
      <c r="CT18" s="382"/>
      <c r="CU18" s="383"/>
      <c r="CV18" s="383"/>
      <c r="CW18" s="383"/>
      <c r="CX18" s="383"/>
      <c r="CY18" s="383"/>
      <c r="CZ18" s="383"/>
      <c r="DA18" s="384"/>
      <c r="DB18" s="382"/>
      <c r="DC18" s="383"/>
      <c r="DD18" s="383"/>
      <c r="DE18" s="383"/>
      <c r="DF18" s="383"/>
      <c r="DG18" s="383"/>
      <c r="DH18" s="383"/>
      <c r="DI18" s="384"/>
      <c r="DJ18" s="41"/>
      <c r="DK18" s="41"/>
      <c r="DL18" s="41"/>
      <c r="DM18" s="41"/>
      <c r="DN18" s="41"/>
      <c r="DO18" s="41"/>
    </row>
    <row r="19" spans="1:119" ht="18.75" customHeight="1" thickBot="1">
      <c r="A19" s="42"/>
      <c r="B19" s="465" t="s">
        <v>60</v>
      </c>
      <c r="C19" s="466"/>
      <c r="D19" s="466"/>
      <c r="E19" s="467"/>
      <c r="F19" s="467"/>
      <c r="G19" s="467"/>
      <c r="H19" s="467"/>
      <c r="I19" s="467"/>
      <c r="J19" s="467"/>
      <c r="K19" s="467"/>
      <c r="L19" s="468">
        <v>14</v>
      </c>
      <c r="M19" s="468"/>
      <c r="N19" s="468"/>
      <c r="O19" s="468"/>
      <c r="P19" s="468"/>
      <c r="Q19" s="468"/>
      <c r="R19" s="469"/>
      <c r="S19" s="469"/>
      <c r="T19" s="469"/>
      <c r="U19" s="469"/>
      <c r="V19" s="470"/>
      <c r="W19" s="477"/>
      <c r="X19" s="478"/>
      <c r="Y19" s="478"/>
      <c r="Z19" s="478"/>
      <c r="AA19" s="478"/>
      <c r="AB19" s="478"/>
      <c r="AC19" s="481"/>
      <c r="AD19" s="481"/>
      <c r="AE19" s="481"/>
      <c r="AF19" s="481"/>
      <c r="AG19" s="481"/>
      <c r="AH19" s="481"/>
      <c r="AI19" s="481"/>
      <c r="AJ19" s="481"/>
      <c r="AK19" s="481"/>
      <c r="AL19" s="482"/>
      <c r="AM19" s="483"/>
      <c r="AN19" s="386"/>
      <c r="AO19" s="386"/>
      <c r="AP19" s="386"/>
      <c r="AQ19" s="386"/>
      <c r="AR19" s="386"/>
      <c r="AS19" s="386"/>
      <c r="AT19" s="387"/>
      <c r="AU19" s="463"/>
      <c r="AV19" s="464"/>
      <c r="AW19" s="464"/>
      <c r="AX19" s="464"/>
      <c r="AY19" s="392" t="s">
        <v>61</v>
      </c>
      <c r="AZ19" s="393"/>
      <c r="BA19" s="393"/>
      <c r="BB19" s="393"/>
      <c r="BC19" s="393"/>
      <c r="BD19" s="393"/>
      <c r="BE19" s="393"/>
      <c r="BF19" s="393"/>
      <c r="BG19" s="393"/>
      <c r="BH19" s="393"/>
      <c r="BI19" s="393"/>
      <c r="BJ19" s="393"/>
      <c r="BK19" s="393"/>
      <c r="BL19" s="393"/>
      <c r="BM19" s="394"/>
      <c r="BN19" s="412">
        <v>4169892</v>
      </c>
      <c r="BO19" s="413"/>
      <c r="BP19" s="413"/>
      <c r="BQ19" s="413"/>
      <c r="BR19" s="413"/>
      <c r="BS19" s="413"/>
      <c r="BT19" s="413"/>
      <c r="BU19" s="414"/>
      <c r="BV19" s="412">
        <v>4185215</v>
      </c>
      <c r="BW19" s="413"/>
      <c r="BX19" s="413"/>
      <c r="BY19" s="413"/>
      <c r="BZ19" s="413"/>
      <c r="CA19" s="413"/>
      <c r="CB19" s="413"/>
      <c r="CC19" s="414"/>
      <c r="CD19" s="354"/>
      <c r="CE19" s="410"/>
      <c r="CF19" s="410"/>
      <c r="CG19" s="410"/>
      <c r="CH19" s="410"/>
      <c r="CI19" s="410"/>
      <c r="CJ19" s="410"/>
      <c r="CK19" s="410"/>
      <c r="CL19" s="410"/>
      <c r="CM19" s="410"/>
      <c r="CN19" s="410"/>
      <c r="CO19" s="410"/>
      <c r="CP19" s="410"/>
      <c r="CQ19" s="410"/>
      <c r="CR19" s="410"/>
      <c r="CS19" s="411"/>
      <c r="CT19" s="382"/>
      <c r="CU19" s="383"/>
      <c r="CV19" s="383"/>
      <c r="CW19" s="383"/>
      <c r="CX19" s="383"/>
      <c r="CY19" s="383"/>
      <c r="CZ19" s="383"/>
      <c r="DA19" s="384"/>
      <c r="DB19" s="382"/>
      <c r="DC19" s="383"/>
      <c r="DD19" s="383"/>
      <c r="DE19" s="383"/>
      <c r="DF19" s="383"/>
      <c r="DG19" s="383"/>
      <c r="DH19" s="383"/>
      <c r="DI19" s="384"/>
      <c r="DJ19" s="41"/>
      <c r="DK19" s="41"/>
      <c r="DL19" s="41"/>
      <c r="DM19" s="41"/>
      <c r="DN19" s="41"/>
      <c r="DO19" s="41"/>
    </row>
    <row r="20" spans="1:119" ht="18.75" customHeight="1" thickBot="1">
      <c r="A20" s="42"/>
      <c r="B20" s="465" t="s">
        <v>62</v>
      </c>
      <c r="C20" s="466"/>
      <c r="D20" s="466"/>
      <c r="E20" s="467"/>
      <c r="F20" s="467"/>
      <c r="G20" s="467"/>
      <c r="H20" s="467"/>
      <c r="I20" s="467"/>
      <c r="J20" s="467"/>
      <c r="K20" s="467"/>
      <c r="L20" s="468">
        <v>1785</v>
      </c>
      <c r="M20" s="468"/>
      <c r="N20" s="468"/>
      <c r="O20" s="468"/>
      <c r="P20" s="468"/>
      <c r="Q20" s="468"/>
      <c r="R20" s="469"/>
      <c r="S20" s="469"/>
      <c r="T20" s="469"/>
      <c r="U20" s="469"/>
      <c r="V20" s="470"/>
      <c r="W20" s="479"/>
      <c r="X20" s="480"/>
      <c r="Y20" s="480"/>
      <c r="Z20" s="480"/>
      <c r="AA20" s="480"/>
      <c r="AB20" s="480"/>
      <c r="AC20" s="471"/>
      <c r="AD20" s="471"/>
      <c r="AE20" s="471"/>
      <c r="AF20" s="471"/>
      <c r="AG20" s="471"/>
      <c r="AH20" s="471"/>
      <c r="AI20" s="471"/>
      <c r="AJ20" s="471"/>
      <c r="AK20" s="471"/>
      <c r="AL20" s="472"/>
      <c r="AM20" s="473"/>
      <c r="AN20" s="368"/>
      <c r="AO20" s="368"/>
      <c r="AP20" s="368"/>
      <c r="AQ20" s="368"/>
      <c r="AR20" s="368"/>
      <c r="AS20" s="368"/>
      <c r="AT20" s="369"/>
      <c r="AU20" s="474"/>
      <c r="AV20" s="475"/>
      <c r="AW20" s="475"/>
      <c r="AX20" s="476"/>
      <c r="AY20" s="392"/>
      <c r="AZ20" s="393"/>
      <c r="BA20" s="393"/>
      <c r="BB20" s="393"/>
      <c r="BC20" s="393"/>
      <c r="BD20" s="393"/>
      <c r="BE20" s="393"/>
      <c r="BF20" s="393"/>
      <c r="BG20" s="393"/>
      <c r="BH20" s="393"/>
      <c r="BI20" s="393"/>
      <c r="BJ20" s="393"/>
      <c r="BK20" s="393"/>
      <c r="BL20" s="393"/>
      <c r="BM20" s="394"/>
      <c r="BN20" s="412"/>
      <c r="BO20" s="413"/>
      <c r="BP20" s="413"/>
      <c r="BQ20" s="413"/>
      <c r="BR20" s="413"/>
      <c r="BS20" s="413"/>
      <c r="BT20" s="413"/>
      <c r="BU20" s="414"/>
      <c r="BV20" s="412"/>
      <c r="BW20" s="413"/>
      <c r="BX20" s="413"/>
      <c r="BY20" s="413"/>
      <c r="BZ20" s="413"/>
      <c r="CA20" s="413"/>
      <c r="CB20" s="413"/>
      <c r="CC20" s="414"/>
      <c r="CD20" s="354"/>
      <c r="CE20" s="410"/>
      <c r="CF20" s="410"/>
      <c r="CG20" s="410"/>
      <c r="CH20" s="410"/>
      <c r="CI20" s="410"/>
      <c r="CJ20" s="410"/>
      <c r="CK20" s="410"/>
      <c r="CL20" s="410"/>
      <c r="CM20" s="410"/>
      <c r="CN20" s="410"/>
      <c r="CO20" s="410"/>
      <c r="CP20" s="410"/>
      <c r="CQ20" s="410"/>
      <c r="CR20" s="410"/>
      <c r="CS20" s="411"/>
      <c r="CT20" s="382"/>
      <c r="CU20" s="383"/>
      <c r="CV20" s="383"/>
      <c r="CW20" s="383"/>
      <c r="CX20" s="383"/>
      <c r="CY20" s="383"/>
      <c r="CZ20" s="383"/>
      <c r="DA20" s="384"/>
      <c r="DB20" s="382"/>
      <c r="DC20" s="383"/>
      <c r="DD20" s="383"/>
      <c r="DE20" s="383"/>
      <c r="DF20" s="383"/>
      <c r="DG20" s="383"/>
      <c r="DH20" s="383"/>
      <c r="DI20" s="384"/>
      <c r="DJ20" s="41"/>
      <c r="DK20" s="41"/>
      <c r="DL20" s="41"/>
      <c r="DM20" s="41"/>
      <c r="DN20" s="41"/>
      <c r="DO20" s="41"/>
    </row>
    <row r="21" spans="1:119" ht="18.75" customHeight="1">
      <c r="A21" s="42"/>
      <c r="B21" s="443" t="s">
        <v>63</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92"/>
      <c r="AZ21" s="393"/>
      <c r="BA21" s="393"/>
      <c r="BB21" s="393"/>
      <c r="BC21" s="393"/>
      <c r="BD21" s="393"/>
      <c r="BE21" s="393"/>
      <c r="BF21" s="393"/>
      <c r="BG21" s="393"/>
      <c r="BH21" s="393"/>
      <c r="BI21" s="393"/>
      <c r="BJ21" s="393"/>
      <c r="BK21" s="393"/>
      <c r="BL21" s="393"/>
      <c r="BM21" s="394"/>
      <c r="BN21" s="412"/>
      <c r="BO21" s="413"/>
      <c r="BP21" s="413"/>
      <c r="BQ21" s="413"/>
      <c r="BR21" s="413"/>
      <c r="BS21" s="413"/>
      <c r="BT21" s="413"/>
      <c r="BU21" s="414"/>
      <c r="BV21" s="412"/>
      <c r="BW21" s="413"/>
      <c r="BX21" s="413"/>
      <c r="BY21" s="413"/>
      <c r="BZ21" s="413"/>
      <c r="CA21" s="413"/>
      <c r="CB21" s="413"/>
      <c r="CC21" s="414"/>
      <c r="CD21" s="354"/>
      <c r="CE21" s="410"/>
      <c r="CF21" s="410"/>
      <c r="CG21" s="410"/>
      <c r="CH21" s="410"/>
      <c r="CI21" s="410"/>
      <c r="CJ21" s="410"/>
      <c r="CK21" s="410"/>
      <c r="CL21" s="410"/>
      <c r="CM21" s="410"/>
      <c r="CN21" s="410"/>
      <c r="CO21" s="410"/>
      <c r="CP21" s="410"/>
      <c r="CQ21" s="410"/>
      <c r="CR21" s="410"/>
      <c r="CS21" s="411"/>
      <c r="CT21" s="382"/>
      <c r="CU21" s="383"/>
      <c r="CV21" s="383"/>
      <c r="CW21" s="383"/>
      <c r="CX21" s="383"/>
      <c r="CY21" s="383"/>
      <c r="CZ21" s="383"/>
      <c r="DA21" s="384"/>
      <c r="DB21" s="382"/>
      <c r="DC21" s="383"/>
      <c r="DD21" s="383"/>
      <c r="DE21" s="383"/>
      <c r="DF21" s="383"/>
      <c r="DG21" s="383"/>
      <c r="DH21" s="383"/>
      <c r="DI21" s="384"/>
      <c r="DJ21" s="41"/>
      <c r="DK21" s="41"/>
      <c r="DL21" s="41"/>
      <c r="DM21" s="41"/>
      <c r="DN21" s="41"/>
      <c r="DO21" s="41"/>
    </row>
    <row r="22" spans="1:119" ht="18.75" customHeight="1" thickBot="1">
      <c r="A22" s="42"/>
      <c r="B22" s="446" t="s">
        <v>64</v>
      </c>
      <c r="C22" s="447"/>
      <c r="D22" s="448"/>
      <c r="E22" s="455" t="s">
        <v>20</v>
      </c>
      <c r="F22" s="427"/>
      <c r="G22" s="427"/>
      <c r="H22" s="427"/>
      <c r="I22" s="427"/>
      <c r="J22" s="427"/>
      <c r="K22" s="428"/>
      <c r="L22" s="455" t="s">
        <v>65</v>
      </c>
      <c r="M22" s="427"/>
      <c r="N22" s="427"/>
      <c r="O22" s="427"/>
      <c r="P22" s="428"/>
      <c r="Q22" s="437" t="s">
        <v>66</v>
      </c>
      <c r="R22" s="438"/>
      <c r="S22" s="438"/>
      <c r="T22" s="438"/>
      <c r="U22" s="438"/>
      <c r="V22" s="456"/>
      <c r="W22" s="458" t="s">
        <v>67</v>
      </c>
      <c r="X22" s="447"/>
      <c r="Y22" s="448"/>
      <c r="Z22" s="455" t="s">
        <v>20</v>
      </c>
      <c r="AA22" s="427"/>
      <c r="AB22" s="427"/>
      <c r="AC22" s="427"/>
      <c r="AD22" s="427"/>
      <c r="AE22" s="427"/>
      <c r="AF22" s="427"/>
      <c r="AG22" s="428"/>
      <c r="AH22" s="426" t="s">
        <v>68</v>
      </c>
      <c r="AI22" s="427"/>
      <c r="AJ22" s="427"/>
      <c r="AK22" s="427"/>
      <c r="AL22" s="428"/>
      <c r="AM22" s="426" t="s">
        <v>69</v>
      </c>
      <c r="AN22" s="432"/>
      <c r="AO22" s="432"/>
      <c r="AP22" s="432"/>
      <c r="AQ22" s="432"/>
      <c r="AR22" s="433"/>
      <c r="AS22" s="437" t="s">
        <v>66</v>
      </c>
      <c r="AT22" s="438"/>
      <c r="AU22" s="438"/>
      <c r="AV22" s="438"/>
      <c r="AW22" s="438"/>
      <c r="AX22" s="439"/>
      <c r="AY22" s="379"/>
      <c r="AZ22" s="380"/>
      <c r="BA22" s="380"/>
      <c r="BB22" s="380"/>
      <c r="BC22" s="380"/>
      <c r="BD22" s="380"/>
      <c r="BE22" s="380"/>
      <c r="BF22" s="380"/>
      <c r="BG22" s="380"/>
      <c r="BH22" s="380"/>
      <c r="BI22" s="380"/>
      <c r="BJ22" s="380"/>
      <c r="BK22" s="380"/>
      <c r="BL22" s="380"/>
      <c r="BM22" s="381"/>
      <c r="BN22" s="415"/>
      <c r="BO22" s="416"/>
      <c r="BP22" s="416"/>
      <c r="BQ22" s="416"/>
      <c r="BR22" s="416"/>
      <c r="BS22" s="416"/>
      <c r="BT22" s="416"/>
      <c r="BU22" s="417"/>
      <c r="BV22" s="415"/>
      <c r="BW22" s="416"/>
      <c r="BX22" s="416"/>
      <c r="BY22" s="416"/>
      <c r="BZ22" s="416"/>
      <c r="CA22" s="416"/>
      <c r="CB22" s="416"/>
      <c r="CC22" s="417"/>
      <c r="CD22" s="354"/>
      <c r="CE22" s="410"/>
      <c r="CF22" s="410"/>
      <c r="CG22" s="410"/>
      <c r="CH22" s="410"/>
      <c r="CI22" s="410"/>
      <c r="CJ22" s="410"/>
      <c r="CK22" s="410"/>
      <c r="CL22" s="410"/>
      <c r="CM22" s="410"/>
      <c r="CN22" s="410"/>
      <c r="CO22" s="410"/>
      <c r="CP22" s="410"/>
      <c r="CQ22" s="410"/>
      <c r="CR22" s="410"/>
      <c r="CS22" s="411"/>
      <c r="CT22" s="382"/>
      <c r="CU22" s="383"/>
      <c r="CV22" s="383"/>
      <c r="CW22" s="383"/>
      <c r="CX22" s="383"/>
      <c r="CY22" s="383"/>
      <c r="CZ22" s="383"/>
      <c r="DA22" s="384"/>
      <c r="DB22" s="382"/>
      <c r="DC22" s="383"/>
      <c r="DD22" s="383"/>
      <c r="DE22" s="383"/>
      <c r="DF22" s="383"/>
      <c r="DG22" s="383"/>
      <c r="DH22" s="383"/>
      <c r="DI22" s="384"/>
      <c r="DJ22" s="41"/>
      <c r="DK22" s="41"/>
      <c r="DL22" s="41"/>
      <c r="DM22" s="41"/>
      <c r="DN22" s="41"/>
      <c r="DO22" s="41"/>
    </row>
    <row r="23" spans="1:119" ht="18.75" customHeight="1">
      <c r="A23" s="42"/>
      <c r="B23" s="449"/>
      <c r="C23" s="450"/>
      <c r="D23" s="451"/>
      <c r="E23" s="429"/>
      <c r="F23" s="430"/>
      <c r="G23" s="430"/>
      <c r="H23" s="430"/>
      <c r="I23" s="430"/>
      <c r="J23" s="430"/>
      <c r="K23" s="431"/>
      <c r="L23" s="429"/>
      <c r="M23" s="430"/>
      <c r="N23" s="430"/>
      <c r="O23" s="430"/>
      <c r="P23" s="431"/>
      <c r="Q23" s="440"/>
      <c r="R23" s="441"/>
      <c r="S23" s="441"/>
      <c r="T23" s="441"/>
      <c r="U23" s="441"/>
      <c r="V23" s="457"/>
      <c r="W23" s="459"/>
      <c r="X23" s="450"/>
      <c r="Y23" s="451"/>
      <c r="Z23" s="429"/>
      <c r="AA23" s="430"/>
      <c r="AB23" s="430"/>
      <c r="AC23" s="430"/>
      <c r="AD23" s="430"/>
      <c r="AE23" s="430"/>
      <c r="AF23" s="430"/>
      <c r="AG23" s="431"/>
      <c r="AH23" s="429"/>
      <c r="AI23" s="430"/>
      <c r="AJ23" s="430"/>
      <c r="AK23" s="430"/>
      <c r="AL23" s="431"/>
      <c r="AM23" s="434"/>
      <c r="AN23" s="435"/>
      <c r="AO23" s="435"/>
      <c r="AP23" s="435"/>
      <c r="AQ23" s="435"/>
      <c r="AR23" s="436"/>
      <c r="AS23" s="440"/>
      <c r="AT23" s="441"/>
      <c r="AU23" s="441"/>
      <c r="AV23" s="441"/>
      <c r="AW23" s="441"/>
      <c r="AX23" s="442"/>
      <c r="AY23" s="404" t="s">
        <v>70</v>
      </c>
      <c r="AZ23" s="405"/>
      <c r="BA23" s="405"/>
      <c r="BB23" s="405"/>
      <c r="BC23" s="405"/>
      <c r="BD23" s="405"/>
      <c r="BE23" s="405"/>
      <c r="BF23" s="405"/>
      <c r="BG23" s="405"/>
      <c r="BH23" s="405"/>
      <c r="BI23" s="405"/>
      <c r="BJ23" s="405"/>
      <c r="BK23" s="405"/>
      <c r="BL23" s="405"/>
      <c r="BM23" s="406"/>
      <c r="BN23" s="412">
        <v>6736981</v>
      </c>
      <c r="BO23" s="413"/>
      <c r="BP23" s="413"/>
      <c r="BQ23" s="413"/>
      <c r="BR23" s="413"/>
      <c r="BS23" s="413"/>
      <c r="BT23" s="413"/>
      <c r="BU23" s="414"/>
      <c r="BV23" s="412">
        <v>6774778</v>
      </c>
      <c r="BW23" s="413"/>
      <c r="BX23" s="413"/>
      <c r="BY23" s="413"/>
      <c r="BZ23" s="413"/>
      <c r="CA23" s="413"/>
      <c r="CB23" s="413"/>
      <c r="CC23" s="414"/>
      <c r="CD23" s="354"/>
      <c r="CE23" s="410"/>
      <c r="CF23" s="410"/>
      <c r="CG23" s="410"/>
      <c r="CH23" s="410"/>
      <c r="CI23" s="410"/>
      <c r="CJ23" s="410"/>
      <c r="CK23" s="410"/>
      <c r="CL23" s="410"/>
      <c r="CM23" s="410"/>
      <c r="CN23" s="410"/>
      <c r="CO23" s="410"/>
      <c r="CP23" s="410"/>
      <c r="CQ23" s="410"/>
      <c r="CR23" s="410"/>
      <c r="CS23" s="411"/>
      <c r="CT23" s="382"/>
      <c r="CU23" s="383"/>
      <c r="CV23" s="383"/>
      <c r="CW23" s="383"/>
      <c r="CX23" s="383"/>
      <c r="CY23" s="383"/>
      <c r="CZ23" s="383"/>
      <c r="DA23" s="384"/>
      <c r="DB23" s="382"/>
      <c r="DC23" s="383"/>
      <c r="DD23" s="383"/>
      <c r="DE23" s="383"/>
      <c r="DF23" s="383"/>
      <c r="DG23" s="383"/>
      <c r="DH23" s="383"/>
      <c r="DI23" s="384"/>
      <c r="DJ23" s="41"/>
      <c r="DK23" s="41"/>
      <c r="DL23" s="41"/>
      <c r="DM23" s="41"/>
      <c r="DN23" s="41"/>
      <c r="DO23" s="41"/>
    </row>
    <row r="24" spans="1:119" ht="18.75" customHeight="1" thickBot="1">
      <c r="A24" s="42"/>
      <c r="B24" s="449"/>
      <c r="C24" s="450"/>
      <c r="D24" s="451"/>
      <c r="E24" s="385" t="s">
        <v>71</v>
      </c>
      <c r="F24" s="386"/>
      <c r="G24" s="386"/>
      <c r="H24" s="386"/>
      <c r="I24" s="386"/>
      <c r="J24" s="386"/>
      <c r="K24" s="387"/>
      <c r="L24" s="388">
        <v>1</v>
      </c>
      <c r="M24" s="389"/>
      <c r="N24" s="389"/>
      <c r="O24" s="389"/>
      <c r="P24" s="390"/>
      <c r="Q24" s="388">
        <v>6560</v>
      </c>
      <c r="R24" s="389"/>
      <c r="S24" s="389"/>
      <c r="T24" s="389"/>
      <c r="U24" s="389"/>
      <c r="V24" s="390"/>
      <c r="W24" s="459"/>
      <c r="X24" s="450"/>
      <c r="Y24" s="451"/>
      <c r="Z24" s="385" t="s">
        <v>72</v>
      </c>
      <c r="AA24" s="386"/>
      <c r="AB24" s="386"/>
      <c r="AC24" s="386"/>
      <c r="AD24" s="386"/>
      <c r="AE24" s="386"/>
      <c r="AF24" s="386"/>
      <c r="AG24" s="387"/>
      <c r="AH24" s="388">
        <v>91</v>
      </c>
      <c r="AI24" s="389"/>
      <c r="AJ24" s="389"/>
      <c r="AK24" s="389"/>
      <c r="AL24" s="390"/>
      <c r="AM24" s="388">
        <v>280735</v>
      </c>
      <c r="AN24" s="389"/>
      <c r="AO24" s="389"/>
      <c r="AP24" s="389"/>
      <c r="AQ24" s="389"/>
      <c r="AR24" s="390"/>
      <c r="AS24" s="388">
        <v>3085</v>
      </c>
      <c r="AT24" s="389"/>
      <c r="AU24" s="389"/>
      <c r="AV24" s="389"/>
      <c r="AW24" s="389"/>
      <c r="AX24" s="391"/>
      <c r="AY24" s="379" t="s">
        <v>73</v>
      </c>
      <c r="AZ24" s="380"/>
      <c r="BA24" s="380"/>
      <c r="BB24" s="380"/>
      <c r="BC24" s="380"/>
      <c r="BD24" s="380"/>
      <c r="BE24" s="380"/>
      <c r="BF24" s="380"/>
      <c r="BG24" s="380"/>
      <c r="BH24" s="380"/>
      <c r="BI24" s="380"/>
      <c r="BJ24" s="380"/>
      <c r="BK24" s="380"/>
      <c r="BL24" s="380"/>
      <c r="BM24" s="381"/>
      <c r="BN24" s="412">
        <v>6592779</v>
      </c>
      <c r="BO24" s="413"/>
      <c r="BP24" s="413"/>
      <c r="BQ24" s="413"/>
      <c r="BR24" s="413"/>
      <c r="BS24" s="413"/>
      <c r="BT24" s="413"/>
      <c r="BU24" s="414"/>
      <c r="BV24" s="412">
        <v>6611678</v>
      </c>
      <c r="BW24" s="413"/>
      <c r="BX24" s="413"/>
      <c r="BY24" s="413"/>
      <c r="BZ24" s="413"/>
      <c r="CA24" s="413"/>
      <c r="CB24" s="413"/>
      <c r="CC24" s="414"/>
      <c r="CD24" s="354"/>
      <c r="CE24" s="410"/>
      <c r="CF24" s="410"/>
      <c r="CG24" s="410"/>
      <c r="CH24" s="410"/>
      <c r="CI24" s="410"/>
      <c r="CJ24" s="410"/>
      <c r="CK24" s="410"/>
      <c r="CL24" s="410"/>
      <c r="CM24" s="410"/>
      <c r="CN24" s="410"/>
      <c r="CO24" s="410"/>
      <c r="CP24" s="410"/>
      <c r="CQ24" s="410"/>
      <c r="CR24" s="410"/>
      <c r="CS24" s="411"/>
      <c r="CT24" s="382"/>
      <c r="CU24" s="383"/>
      <c r="CV24" s="383"/>
      <c r="CW24" s="383"/>
      <c r="CX24" s="383"/>
      <c r="CY24" s="383"/>
      <c r="CZ24" s="383"/>
      <c r="DA24" s="384"/>
      <c r="DB24" s="382"/>
      <c r="DC24" s="383"/>
      <c r="DD24" s="383"/>
      <c r="DE24" s="383"/>
      <c r="DF24" s="383"/>
      <c r="DG24" s="383"/>
      <c r="DH24" s="383"/>
      <c r="DI24" s="384"/>
      <c r="DJ24" s="41"/>
      <c r="DK24" s="41"/>
      <c r="DL24" s="41"/>
      <c r="DM24" s="41"/>
      <c r="DN24" s="41"/>
      <c r="DO24" s="41"/>
    </row>
    <row r="25" spans="1:119" s="41" customFormat="1" ht="18.75" customHeight="1">
      <c r="A25" s="42"/>
      <c r="B25" s="449"/>
      <c r="C25" s="450"/>
      <c r="D25" s="451"/>
      <c r="E25" s="385" t="s">
        <v>74</v>
      </c>
      <c r="F25" s="386"/>
      <c r="G25" s="386"/>
      <c r="H25" s="386"/>
      <c r="I25" s="386"/>
      <c r="J25" s="386"/>
      <c r="K25" s="387"/>
      <c r="L25" s="388">
        <v>1</v>
      </c>
      <c r="M25" s="389"/>
      <c r="N25" s="389"/>
      <c r="O25" s="389"/>
      <c r="P25" s="390"/>
      <c r="Q25" s="388">
        <v>5715</v>
      </c>
      <c r="R25" s="389"/>
      <c r="S25" s="389"/>
      <c r="T25" s="389"/>
      <c r="U25" s="389"/>
      <c r="V25" s="390"/>
      <c r="W25" s="459"/>
      <c r="X25" s="450"/>
      <c r="Y25" s="451"/>
      <c r="Z25" s="385" t="s">
        <v>75</v>
      </c>
      <c r="AA25" s="386"/>
      <c r="AB25" s="386"/>
      <c r="AC25" s="386"/>
      <c r="AD25" s="386"/>
      <c r="AE25" s="386"/>
      <c r="AF25" s="386"/>
      <c r="AG25" s="387"/>
      <c r="AH25" s="388" t="s">
        <v>538</v>
      </c>
      <c r="AI25" s="389"/>
      <c r="AJ25" s="389"/>
      <c r="AK25" s="389"/>
      <c r="AL25" s="390"/>
      <c r="AM25" s="388" t="s">
        <v>538</v>
      </c>
      <c r="AN25" s="389"/>
      <c r="AO25" s="389"/>
      <c r="AP25" s="389"/>
      <c r="AQ25" s="389"/>
      <c r="AR25" s="390"/>
      <c r="AS25" s="388" t="s">
        <v>538</v>
      </c>
      <c r="AT25" s="389"/>
      <c r="AU25" s="389"/>
      <c r="AV25" s="389"/>
      <c r="AW25" s="389"/>
      <c r="AX25" s="391"/>
      <c r="AY25" s="404" t="s">
        <v>76</v>
      </c>
      <c r="AZ25" s="405"/>
      <c r="BA25" s="405"/>
      <c r="BB25" s="405"/>
      <c r="BC25" s="405"/>
      <c r="BD25" s="405"/>
      <c r="BE25" s="405"/>
      <c r="BF25" s="405"/>
      <c r="BG25" s="405"/>
      <c r="BH25" s="405"/>
      <c r="BI25" s="405"/>
      <c r="BJ25" s="405"/>
      <c r="BK25" s="405"/>
      <c r="BL25" s="405"/>
      <c r="BM25" s="406"/>
      <c r="BN25" s="407">
        <v>69030</v>
      </c>
      <c r="BO25" s="408"/>
      <c r="BP25" s="408"/>
      <c r="BQ25" s="408"/>
      <c r="BR25" s="408"/>
      <c r="BS25" s="408"/>
      <c r="BT25" s="408"/>
      <c r="BU25" s="409"/>
      <c r="BV25" s="407">
        <v>71463</v>
      </c>
      <c r="BW25" s="408"/>
      <c r="BX25" s="408"/>
      <c r="BY25" s="408"/>
      <c r="BZ25" s="408"/>
      <c r="CA25" s="408"/>
      <c r="CB25" s="408"/>
      <c r="CC25" s="409"/>
      <c r="CD25" s="354"/>
      <c r="CE25" s="410"/>
      <c r="CF25" s="410"/>
      <c r="CG25" s="410"/>
      <c r="CH25" s="410"/>
      <c r="CI25" s="410"/>
      <c r="CJ25" s="410"/>
      <c r="CK25" s="410"/>
      <c r="CL25" s="410"/>
      <c r="CM25" s="410"/>
      <c r="CN25" s="410"/>
      <c r="CO25" s="410"/>
      <c r="CP25" s="410"/>
      <c r="CQ25" s="410"/>
      <c r="CR25" s="410"/>
      <c r="CS25" s="411"/>
      <c r="CT25" s="382"/>
      <c r="CU25" s="383"/>
      <c r="CV25" s="383"/>
      <c r="CW25" s="383"/>
      <c r="CX25" s="383"/>
      <c r="CY25" s="383"/>
      <c r="CZ25" s="383"/>
      <c r="DA25" s="384"/>
      <c r="DB25" s="382"/>
      <c r="DC25" s="383"/>
      <c r="DD25" s="383"/>
      <c r="DE25" s="383"/>
      <c r="DF25" s="383"/>
      <c r="DG25" s="383"/>
      <c r="DH25" s="383"/>
      <c r="DI25" s="384"/>
    </row>
    <row r="26" spans="1:119" s="41" customFormat="1" ht="18.75" customHeight="1">
      <c r="A26" s="42"/>
      <c r="B26" s="449"/>
      <c r="C26" s="450"/>
      <c r="D26" s="451"/>
      <c r="E26" s="385" t="s">
        <v>548</v>
      </c>
      <c r="F26" s="386"/>
      <c r="G26" s="386"/>
      <c r="H26" s="386"/>
      <c r="I26" s="386"/>
      <c r="J26" s="386"/>
      <c r="K26" s="387"/>
      <c r="L26" s="388">
        <v>1</v>
      </c>
      <c r="M26" s="389"/>
      <c r="N26" s="389"/>
      <c r="O26" s="389"/>
      <c r="P26" s="390"/>
      <c r="Q26" s="388">
        <v>5463</v>
      </c>
      <c r="R26" s="389"/>
      <c r="S26" s="389"/>
      <c r="T26" s="389"/>
      <c r="U26" s="389"/>
      <c r="V26" s="390"/>
      <c r="W26" s="459"/>
      <c r="X26" s="450"/>
      <c r="Y26" s="451"/>
      <c r="Z26" s="385" t="s">
        <v>77</v>
      </c>
      <c r="AA26" s="424"/>
      <c r="AB26" s="424"/>
      <c r="AC26" s="424"/>
      <c r="AD26" s="424"/>
      <c r="AE26" s="424"/>
      <c r="AF26" s="424"/>
      <c r="AG26" s="425"/>
      <c r="AH26" s="388">
        <v>7</v>
      </c>
      <c r="AI26" s="389"/>
      <c r="AJ26" s="389"/>
      <c r="AK26" s="389"/>
      <c r="AL26" s="390"/>
      <c r="AM26" s="388">
        <v>21910</v>
      </c>
      <c r="AN26" s="389"/>
      <c r="AO26" s="389"/>
      <c r="AP26" s="389"/>
      <c r="AQ26" s="389"/>
      <c r="AR26" s="390"/>
      <c r="AS26" s="388">
        <v>3130</v>
      </c>
      <c r="AT26" s="389"/>
      <c r="AU26" s="389"/>
      <c r="AV26" s="389"/>
      <c r="AW26" s="389"/>
      <c r="AX26" s="391"/>
      <c r="AY26" s="421" t="s">
        <v>78</v>
      </c>
      <c r="AZ26" s="422"/>
      <c r="BA26" s="422"/>
      <c r="BB26" s="422"/>
      <c r="BC26" s="422"/>
      <c r="BD26" s="422"/>
      <c r="BE26" s="422"/>
      <c r="BF26" s="422"/>
      <c r="BG26" s="422"/>
      <c r="BH26" s="422"/>
      <c r="BI26" s="422"/>
      <c r="BJ26" s="422"/>
      <c r="BK26" s="422"/>
      <c r="BL26" s="422"/>
      <c r="BM26" s="423"/>
      <c r="BN26" s="412" t="s">
        <v>538</v>
      </c>
      <c r="BO26" s="413"/>
      <c r="BP26" s="413"/>
      <c r="BQ26" s="413"/>
      <c r="BR26" s="413"/>
      <c r="BS26" s="413"/>
      <c r="BT26" s="413"/>
      <c r="BU26" s="414"/>
      <c r="BV26" s="412" t="s">
        <v>538</v>
      </c>
      <c r="BW26" s="413"/>
      <c r="BX26" s="413"/>
      <c r="BY26" s="413"/>
      <c r="BZ26" s="413"/>
      <c r="CA26" s="413"/>
      <c r="CB26" s="413"/>
      <c r="CC26" s="414"/>
      <c r="CD26" s="354"/>
      <c r="CE26" s="410"/>
      <c r="CF26" s="410"/>
      <c r="CG26" s="410"/>
      <c r="CH26" s="410"/>
      <c r="CI26" s="410"/>
      <c r="CJ26" s="410"/>
      <c r="CK26" s="410"/>
      <c r="CL26" s="410"/>
      <c r="CM26" s="410"/>
      <c r="CN26" s="410"/>
      <c r="CO26" s="410"/>
      <c r="CP26" s="410"/>
      <c r="CQ26" s="410"/>
      <c r="CR26" s="410"/>
      <c r="CS26" s="411"/>
      <c r="CT26" s="382"/>
      <c r="CU26" s="383"/>
      <c r="CV26" s="383"/>
      <c r="CW26" s="383"/>
      <c r="CX26" s="383"/>
      <c r="CY26" s="383"/>
      <c r="CZ26" s="383"/>
      <c r="DA26" s="384"/>
      <c r="DB26" s="382"/>
      <c r="DC26" s="383"/>
      <c r="DD26" s="383"/>
      <c r="DE26" s="383"/>
      <c r="DF26" s="383"/>
      <c r="DG26" s="383"/>
      <c r="DH26" s="383"/>
      <c r="DI26" s="384"/>
    </row>
    <row r="27" spans="1:119" ht="18.75" customHeight="1" thickBot="1">
      <c r="A27" s="42"/>
      <c r="B27" s="449"/>
      <c r="C27" s="450"/>
      <c r="D27" s="451"/>
      <c r="E27" s="385" t="s">
        <v>79</v>
      </c>
      <c r="F27" s="386"/>
      <c r="G27" s="386"/>
      <c r="H27" s="386"/>
      <c r="I27" s="386"/>
      <c r="J27" s="386"/>
      <c r="K27" s="387"/>
      <c r="L27" s="388">
        <v>1</v>
      </c>
      <c r="M27" s="389"/>
      <c r="N27" s="389"/>
      <c r="O27" s="389"/>
      <c r="P27" s="390"/>
      <c r="Q27" s="388">
        <v>3100</v>
      </c>
      <c r="R27" s="389"/>
      <c r="S27" s="389"/>
      <c r="T27" s="389"/>
      <c r="U27" s="389"/>
      <c r="V27" s="390"/>
      <c r="W27" s="459"/>
      <c r="X27" s="450"/>
      <c r="Y27" s="451"/>
      <c r="Z27" s="385" t="s">
        <v>80</v>
      </c>
      <c r="AA27" s="386"/>
      <c r="AB27" s="386"/>
      <c r="AC27" s="386"/>
      <c r="AD27" s="386"/>
      <c r="AE27" s="386"/>
      <c r="AF27" s="386"/>
      <c r="AG27" s="387"/>
      <c r="AH27" s="388">
        <v>1</v>
      </c>
      <c r="AI27" s="389"/>
      <c r="AJ27" s="389"/>
      <c r="AK27" s="389"/>
      <c r="AL27" s="390"/>
      <c r="AM27" s="388" t="s">
        <v>549</v>
      </c>
      <c r="AN27" s="389"/>
      <c r="AO27" s="389"/>
      <c r="AP27" s="389"/>
      <c r="AQ27" s="389"/>
      <c r="AR27" s="390"/>
      <c r="AS27" s="388" t="s">
        <v>549</v>
      </c>
      <c r="AT27" s="389"/>
      <c r="AU27" s="389"/>
      <c r="AV27" s="389"/>
      <c r="AW27" s="389"/>
      <c r="AX27" s="391"/>
      <c r="AY27" s="418" t="s">
        <v>81</v>
      </c>
      <c r="AZ27" s="419"/>
      <c r="BA27" s="419"/>
      <c r="BB27" s="419"/>
      <c r="BC27" s="419"/>
      <c r="BD27" s="419"/>
      <c r="BE27" s="419"/>
      <c r="BF27" s="419"/>
      <c r="BG27" s="419"/>
      <c r="BH27" s="419"/>
      <c r="BI27" s="419"/>
      <c r="BJ27" s="419"/>
      <c r="BK27" s="419"/>
      <c r="BL27" s="419"/>
      <c r="BM27" s="420"/>
      <c r="BN27" s="415">
        <v>128277</v>
      </c>
      <c r="BO27" s="416"/>
      <c r="BP27" s="416"/>
      <c r="BQ27" s="416"/>
      <c r="BR27" s="416"/>
      <c r="BS27" s="416"/>
      <c r="BT27" s="416"/>
      <c r="BU27" s="417"/>
      <c r="BV27" s="415">
        <v>128253</v>
      </c>
      <c r="BW27" s="416"/>
      <c r="BX27" s="416"/>
      <c r="BY27" s="416"/>
      <c r="BZ27" s="416"/>
      <c r="CA27" s="416"/>
      <c r="CB27" s="416"/>
      <c r="CC27" s="417"/>
      <c r="CD27" s="356"/>
      <c r="CE27" s="410"/>
      <c r="CF27" s="410"/>
      <c r="CG27" s="410"/>
      <c r="CH27" s="410"/>
      <c r="CI27" s="410"/>
      <c r="CJ27" s="410"/>
      <c r="CK27" s="410"/>
      <c r="CL27" s="410"/>
      <c r="CM27" s="410"/>
      <c r="CN27" s="410"/>
      <c r="CO27" s="410"/>
      <c r="CP27" s="410"/>
      <c r="CQ27" s="410"/>
      <c r="CR27" s="410"/>
      <c r="CS27" s="411"/>
      <c r="CT27" s="382"/>
      <c r="CU27" s="383"/>
      <c r="CV27" s="383"/>
      <c r="CW27" s="383"/>
      <c r="CX27" s="383"/>
      <c r="CY27" s="383"/>
      <c r="CZ27" s="383"/>
      <c r="DA27" s="384"/>
      <c r="DB27" s="382"/>
      <c r="DC27" s="383"/>
      <c r="DD27" s="383"/>
      <c r="DE27" s="383"/>
      <c r="DF27" s="383"/>
      <c r="DG27" s="383"/>
      <c r="DH27" s="383"/>
      <c r="DI27" s="384"/>
      <c r="DJ27" s="41"/>
      <c r="DK27" s="41"/>
      <c r="DL27" s="41"/>
      <c r="DM27" s="41"/>
      <c r="DN27" s="41"/>
      <c r="DO27" s="41"/>
    </row>
    <row r="28" spans="1:119" ht="18.75" customHeight="1">
      <c r="A28" s="42"/>
      <c r="B28" s="449"/>
      <c r="C28" s="450"/>
      <c r="D28" s="451"/>
      <c r="E28" s="385" t="s">
        <v>82</v>
      </c>
      <c r="F28" s="386"/>
      <c r="G28" s="386"/>
      <c r="H28" s="386"/>
      <c r="I28" s="386"/>
      <c r="J28" s="386"/>
      <c r="K28" s="387"/>
      <c r="L28" s="388">
        <v>1</v>
      </c>
      <c r="M28" s="389"/>
      <c r="N28" s="389"/>
      <c r="O28" s="389"/>
      <c r="P28" s="390"/>
      <c r="Q28" s="388">
        <v>2500</v>
      </c>
      <c r="R28" s="389"/>
      <c r="S28" s="389"/>
      <c r="T28" s="389"/>
      <c r="U28" s="389"/>
      <c r="V28" s="390"/>
      <c r="W28" s="459"/>
      <c r="X28" s="450"/>
      <c r="Y28" s="451"/>
      <c r="Z28" s="385" t="s">
        <v>83</v>
      </c>
      <c r="AA28" s="386"/>
      <c r="AB28" s="386"/>
      <c r="AC28" s="386"/>
      <c r="AD28" s="386"/>
      <c r="AE28" s="386"/>
      <c r="AF28" s="386"/>
      <c r="AG28" s="387"/>
      <c r="AH28" s="388" t="s">
        <v>538</v>
      </c>
      <c r="AI28" s="389"/>
      <c r="AJ28" s="389"/>
      <c r="AK28" s="389"/>
      <c r="AL28" s="390"/>
      <c r="AM28" s="388" t="s">
        <v>538</v>
      </c>
      <c r="AN28" s="389"/>
      <c r="AO28" s="389"/>
      <c r="AP28" s="389"/>
      <c r="AQ28" s="389"/>
      <c r="AR28" s="390"/>
      <c r="AS28" s="388" t="s">
        <v>538</v>
      </c>
      <c r="AT28" s="389"/>
      <c r="AU28" s="389"/>
      <c r="AV28" s="389"/>
      <c r="AW28" s="389"/>
      <c r="AX28" s="391"/>
      <c r="AY28" s="395" t="s">
        <v>84</v>
      </c>
      <c r="AZ28" s="396"/>
      <c r="BA28" s="396"/>
      <c r="BB28" s="397"/>
      <c r="BC28" s="404" t="s">
        <v>85</v>
      </c>
      <c r="BD28" s="405"/>
      <c r="BE28" s="405"/>
      <c r="BF28" s="405"/>
      <c r="BG28" s="405"/>
      <c r="BH28" s="405"/>
      <c r="BI28" s="405"/>
      <c r="BJ28" s="405"/>
      <c r="BK28" s="405"/>
      <c r="BL28" s="405"/>
      <c r="BM28" s="406"/>
      <c r="BN28" s="407">
        <v>1446942</v>
      </c>
      <c r="BO28" s="408"/>
      <c r="BP28" s="408"/>
      <c r="BQ28" s="408"/>
      <c r="BR28" s="408"/>
      <c r="BS28" s="408"/>
      <c r="BT28" s="408"/>
      <c r="BU28" s="409"/>
      <c r="BV28" s="407">
        <v>1705981</v>
      </c>
      <c r="BW28" s="408"/>
      <c r="BX28" s="408"/>
      <c r="BY28" s="408"/>
      <c r="BZ28" s="408"/>
      <c r="CA28" s="408"/>
      <c r="CB28" s="408"/>
      <c r="CC28" s="409"/>
      <c r="CD28" s="354"/>
      <c r="CE28" s="410"/>
      <c r="CF28" s="410"/>
      <c r="CG28" s="410"/>
      <c r="CH28" s="410"/>
      <c r="CI28" s="410"/>
      <c r="CJ28" s="410"/>
      <c r="CK28" s="410"/>
      <c r="CL28" s="410"/>
      <c r="CM28" s="410"/>
      <c r="CN28" s="410"/>
      <c r="CO28" s="410"/>
      <c r="CP28" s="410"/>
      <c r="CQ28" s="410"/>
      <c r="CR28" s="410"/>
      <c r="CS28" s="411"/>
      <c r="CT28" s="382"/>
      <c r="CU28" s="383"/>
      <c r="CV28" s="383"/>
      <c r="CW28" s="383"/>
      <c r="CX28" s="383"/>
      <c r="CY28" s="383"/>
      <c r="CZ28" s="383"/>
      <c r="DA28" s="384"/>
      <c r="DB28" s="382"/>
      <c r="DC28" s="383"/>
      <c r="DD28" s="383"/>
      <c r="DE28" s="383"/>
      <c r="DF28" s="383"/>
      <c r="DG28" s="383"/>
      <c r="DH28" s="383"/>
      <c r="DI28" s="384"/>
      <c r="DJ28" s="41"/>
      <c r="DK28" s="41"/>
      <c r="DL28" s="41"/>
      <c r="DM28" s="41"/>
      <c r="DN28" s="41"/>
      <c r="DO28" s="41"/>
    </row>
    <row r="29" spans="1:119" ht="18.75" customHeight="1">
      <c r="A29" s="42"/>
      <c r="B29" s="449"/>
      <c r="C29" s="450"/>
      <c r="D29" s="451"/>
      <c r="E29" s="385" t="s">
        <v>86</v>
      </c>
      <c r="F29" s="386"/>
      <c r="G29" s="386"/>
      <c r="H29" s="386"/>
      <c r="I29" s="386"/>
      <c r="J29" s="386"/>
      <c r="K29" s="387"/>
      <c r="L29" s="388">
        <v>8</v>
      </c>
      <c r="M29" s="389"/>
      <c r="N29" s="389"/>
      <c r="O29" s="389"/>
      <c r="P29" s="390"/>
      <c r="Q29" s="388">
        <v>2350</v>
      </c>
      <c r="R29" s="389"/>
      <c r="S29" s="389"/>
      <c r="T29" s="389"/>
      <c r="U29" s="389"/>
      <c r="V29" s="390"/>
      <c r="W29" s="460"/>
      <c r="X29" s="461"/>
      <c r="Y29" s="462"/>
      <c r="Z29" s="385" t="s">
        <v>87</v>
      </c>
      <c r="AA29" s="386"/>
      <c r="AB29" s="386"/>
      <c r="AC29" s="386"/>
      <c r="AD29" s="386"/>
      <c r="AE29" s="386"/>
      <c r="AF29" s="386"/>
      <c r="AG29" s="387"/>
      <c r="AH29" s="388">
        <v>92</v>
      </c>
      <c r="AI29" s="389"/>
      <c r="AJ29" s="389"/>
      <c r="AK29" s="389"/>
      <c r="AL29" s="390"/>
      <c r="AM29" s="388">
        <v>284920</v>
      </c>
      <c r="AN29" s="389"/>
      <c r="AO29" s="389"/>
      <c r="AP29" s="389"/>
      <c r="AQ29" s="389"/>
      <c r="AR29" s="390"/>
      <c r="AS29" s="388">
        <v>3097</v>
      </c>
      <c r="AT29" s="389"/>
      <c r="AU29" s="389"/>
      <c r="AV29" s="389"/>
      <c r="AW29" s="389"/>
      <c r="AX29" s="391"/>
      <c r="AY29" s="398"/>
      <c r="AZ29" s="399"/>
      <c r="BA29" s="399"/>
      <c r="BB29" s="400"/>
      <c r="BC29" s="392" t="s">
        <v>88</v>
      </c>
      <c r="BD29" s="393"/>
      <c r="BE29" s="393"/>
      <c r="BF29" s="393"/>
      <c r="BG29" s="393"/>
      <c r="BH29" s="393"/>
      <c r="BI29" s="393"/>
      <c r="BJ29" s="393"/>
      <c r="BK29" s="393"/>
      <c r="BL29" s="393"/>
      <c r="BM29" s="394"/>
      <c r="BN29" s="412">
        <v>952707</v>
      </c>
      <c r="BO29" s="413"/>
      <c r="BP29" s="413"/>
      <c r="BQ29" s="413"/>
      <c r="BR29" s="413"/>
      <c r="BS29" s="413"/>
      <c r="BT29" s="413"/>
      <c r="BU29" s="414"/>
      <c r="BV29" s="412">
        <v>944710</v>
      </c>
      <c r="BW29" s="413"/>
      <c r="BX29" s="413"/>
      <c r="BY29" s="413"/>
      <c r="BZ29" s="413"/>
      <c r="CA29" s="413"/>
      <c r="CB29" s="413"/>
      <c r="CC29" s="414"/>
      <c r="CD29" s="356"/>
      <c r="CE29" s="410"/>
      <c r="CF29" s="410"/>
      <c r="CG29" s="410"/>
      <c r="CH29" s="410"/>
      <c r="CI29" s="410"/>
      <c r="CJ29" s="410"/>
      <c r="CK29" s="410"/>
      <c r="CL29" s="410"/>
      <c r="CM29" s="410"/>
      <c r="CN29" s="410"/>
      <c r="CO29" s="410"/>
      <c r="CP29" s="410"/>
      <c r="CQ29" s="410"/>
      <c r="CR29" s="410"/>
      <c r="CS29" s="411"/>
      <c r="CT29" s="382"/>
      <c r="CU29" s="383"/>
      <c r="CV29" s="383"/>
      <c r="CW29" s="383"/>
      <c r="CX29" s="383"/>
      <c r="CY29" s="383"/>
      <c r="CZ29" s="383"/>
      <c r="DA29" s="384"/>
      <c r="DB29" s="382"/>
      <c r="DC29" s="383"/>
      <c r="DD29" s="383"/>
      <c r="DE29" s="383"/>
      <c r="DF29" s="383"/>
      <c r="DG29" s="383"/>
      <c r="DH29" s="383"/>
      <c r="DI29" s="384"/>
      <c r="DJ29" s="41"/>
      <c r="DK29" s="41"/>
      <c r="DL29" s="41"/>
      <c r="DM29" s="41"/>
      <c r="DN29" s="41"/>
      <c r="DO29" s="41"/>
    </row>
    <row r="30" spans="1:119" ht="18.75" customHeight="1" thickBot="1">
      <c r="A30" s="42"/>
      <c r="B30" s="452"/>
      <c r="C30" s="453"/>
      <c r="D30" s="454"/>
      <c r="E30" s="367"/>
      <c r="F30" s="368"/>
      <c r="G30" s="368"/>
      <c r="H30" s="368"/>
      <c r="I30" s="368"/>
      <c r="J30" s="368"/>
      <c r="K30" s="369"/>
      <c r="L30" s="370"/>
      <c r="M30" s="371"/>
      <c r="N30" s="371"/>
      <c r="O30" s="371"/>
      <c r="P30" s="372"/>
      <c r="Q30" s="370"/>
      <c r="R30" s="371"/>
      <c r="S30" s="371"/>
      <c r="T30" s="371"/>
      <c r="U30" s="371"/>
      <c r="V30" s="372"/>
      <c r="W30" s="373" t="s">
        <v>89</v>
      </c>
      <c r="X30" s="374"/>
      <c r="Y30" s="374"/>
      <c r="Z30" s="374"/>
      <c r="AA30" s="374"/>
      <c r="AB30" s="374"/>
      <c r="AC30" s="374"/>
      <c r="AD30" s="374"/>
      <c r="AE30" s="374"/>
      <c r="AF30" s="374"/>
      <c r="AG30" s="375"/>
      <c r="AH30" s="376">
        <v>98.4</v>
      </c>
      <c r="AI30" s="377"/>
      <c r="AJ30" s="377"/>
      <c r="AK30" s="377"/>
      <c r="AL30" s="377"/>
      <c r="AM30" s="377"/>
      <c r="AN30" s="377"/>
      <c r="AO30" s="377"/>
      <c r="AP30" s="377"/>
      <c r="AQ30" s="377"/>
      <c r="AR30" s="377"/>
      <c r="AS30" s="377"/>
      <c r="AT30" s="377"/>
      <c r="AU30" s="377"/>
      <c r="AV30" s="377"/>
      <c r="AW30" s="377"/>
      <c r="AX30" s="378"/>
      <c r="AY30" s="401"/>
      <c r="AZ30" s="402"/>
      <c r="BA30" s="402"/>
      <c r="BB30" s="403"/>
      <c r="BC30" s="379" t="s">
        <v>90</v>
      </c>
      <c r="BD30" s="380"/>
      <c r="BE30" s="380"/>
      <c r="BF30" s="380"/>
      <c r="BG30" s="380"/>
      <c r="BH30" s="380"/>
      <c r="BI30" s="380"/>
      <c r="BJ30" s="380"/>
      <c r="BK30" s="380"/>
      <c r="BL30" s="380"/>
      <c r="BM30" s="381"/>
      <c r="BN30" s="415">
        <v>717542</v>
      </c>
      <c r="BO30" s="416"/>
      <c r="BP30" s="416"/>
      <c r="BQ30" s="416"/>
      <c r="BR30" s="416"/>
      <c r="BS30" s="416"/>
      <c r="BT30" s="416"/>
      <c r="BU30" s="417"/>
      <c r="BV30" s="415">
        <v>425330</v>
      </c>
      <c r="BW30" s="416"/>
      <c r="BX30" s="416"/>
      <c r="BY30" s="416"/>
      <c r="BZ30" s="416"/>
      <c r="CA30" s="416"/>
      <c r="CB30" s="416"/>
      <c r="CC30" s="417"/>
      <c r="CD30" s="355"/>
      <c r="CE30" s="54"/>
      <c r="CF30" s="54"/>
      <c r="CG30" s="54"/>
      <c r="CH30" s="54"/>
      <c r="CI30" s="54"/>
      <c r="CJ30" s="54"/>
      <c r="CK30" s="54"/>
      <c r="CL30" s="54"/>
      <c r="CM30" s="54"/>
      <c r="CN30" s="54"/>
      <c r="CO30" s="54"/>
      <c r="CP30" s="54"/>
      <c r="CQ30" s="54"/>
      <c r="CR30" s="54"/>
      <c r="CS30" s="55"/>
      <c r="CT30" s="56"/>
      <c r="CU30" s="57"/>
      <c r="CV30" s="57"/>
      <c r="CW30" s="57"/>
      <c r="CX30" s="57"/>
      <c r="CY30" s="57"/>
      <c r="CZ30" s="57"/>
      <c r="DA30" s="58"/>
      <c r="DB30" s="56"/>
      <c r="DC30" s="57"/>
      <c r="DD30" s="57"/>
      <c r="DE30" s="57"/>
      <c r="DF30" s="57"/>
      <c r="DG30" s="57"/>
      <c r="DH30" s="57"/>
      <c r="DI30" s="58"/>
      <c r="DJ30" s="41"/>
      <c r="DK30" s="41"/>
      <c r="DL30" s="41"/>
      <c r="DM30" s="41"/>
      <c r="DN30" s="41"/>
      <c r="DO30" s="41"/>
    </row>
    <row r="31" spans="1:119" ht="13.5" customHeight="1">
      <c r="A31" s="42"/>
      <c r="B31" s="59"/>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1"/>
      <c r="DJ31" s="41"/>
      <c r="DK31" s="41"/>
      <c r="DL31" s="41"/>
      <c r="DM31" s="41"/>
      <c r="DN31" s="41"/>
      <c r="DO31" s="41"/>
    </row>
    <row r="32" spans="1:119" ht="13.5" customHeight="1">
      <c r="A32" s="42"/>
      <c r="B32" s="62"/>
      <c r="C32" s="63" t="s">
        <v>550</v>
      </c>
      <c r="D32" s="63"/>
      <c r="E32" s="63"/>
      <c r="F32" s="60"/>
      <c r="G32" s="60"/>
      <c r="H32" s="60"/>
      <c r="I32" s="60"/>
      <c r="J32" s="60"/>
      <c r="K32" s="60"/>
      <c r="L32" s="60"/>
      <c r="M32" s="60"/>
      <c r="N32" s="60"/>
      <c r="O32" s="60"/>
      <c r="P32" s="60"/>
      <c r="Q32" s="60"/>
      <c r="R32" s="60"/>
      <c r="S32" s="60"/>
      <c r="T32" s="60"/>
      <c r="U32" s="60" t="s">
        <v>91</v>
      </c>
      <c r="V32" s="60"/>
      <c r="W32" s="60"/>
      <c r="X32" s="60"/>
      <c r="Y32" s="60"/>
      <c r="Z32" s="60"/>
      <c r="AA32" s="60"/>
      <c r="AB32" s="60"/>
      <c r="AC32" s="60"/>
      <c r="AD32" s="60"/>
      <c r="AE32" s="60"/>
      <c r="AF32" s="60"/>
      <c r="AG32" s="60"/>
      <c r="AH32" s="60"/>
      <c r="AI32" s="60"/>
      <c r="AJ32" s="60"/>
      <c r="AK32" s="60"/>
      <c r="AL32" s="60"/>
      <c r="AM32" s="64" t="s">
        <v>92</v>
      </c>
      <c r="AN32" s="60"/>
      <c r="AO32" s="60"/>
      <c r="AP32" s="60"/>
      <c r="AQ32" s="60"/>
      <c r="AR32" s="60"/>
      <c r="AS32" s="64"/>
      <c r="AT32" s="64"/>
      <c r="AU32" s="64"/>
      <c r="AV32" s="64"/>
      <c r="AW32" s="64"/>
      <c r="AX32" s="64"/>
      <c r="AY32" s="64"/>
      <c r="AZ32" s="64"/>
      <c r="BA32" s="64"/>
      <c r="BB32" s="60"/>
      <c r="BC32" s="64"/>
      <c r="BD32" s="60"/>
      <c r="BE32" s="64" t="s">
        <v>93</v>
      </c>
      <c r="BF32" s="60"/>
      <c r="BG32" s="60"/>
      <c r="BH32" s="60"/>
      <c r="BI32" s="60"/>
      <c r="BJ32" s="64"/>
      <c r="BK32" s="64"/>
      <c r="BL32" s="64"/>
      <c r="BM32" s="64"/>
      <c r="BN32" s="64"/>
      <c r="BO32" s="64"/>
      <c r="BP32" s="64"/>
      <c r="BQ32" s="64"/>
      <c r="BR32" s="60"/>
      <c r="BS32" s="60"/>
      <c r="BT32" s="60"/>
      <c r="BU32" s="60"/>
      <c r="BV32" s="60"/>
      <c r="BW32" s="60" t="s">
        <v>94</v>
      </c>
      <c r="BX32" s="60"/>
      <c r="BY32" s="60"/>
      <c r="BZ32" s="60"/>
      <c r="CA32" s="60"/>
      <c r="CB32" s="64"/>
      <c r="CC32" s="64"/>
      <c r="CD32" s="64"/>
      <c r="CE32" s="64"/>
      <c r="CF32" s="64"/>
      <c r="CG32" s="64"/>
      <c r="CH32" s="64"/>
      <c r="CI32" s="64"/>
      <c r="CJ32" s="64"/>
      <c r="CK32" s="64"/>
      <c r="CL32" s="64"/>
      <c r="CM32" s="64"/>
      <c r="CN32" s="64"/>
      <c r="CO32" s="64" t="s">
        <v>95</v>
      </c>
      <c r="CP32" s="64"/>
      <c r="CQ32" s="64"/>
      <c r="CR32" s="64"/>
      <c r="CS32" s="64"/>
      <c r="CT32" s="64"/>
      <c r="CU32" s="64"/>
      <c r="CV32" s="64"/>
      <c r="CW32" s="64"/>
      <c r="CX32" s="64"/>
      <c r="CY32" s="64"/>
      <c r="CZ32" s="64"/>
      <c r="DA32" s="64"/>
      <c r="DB32" s="64"/>
      <c r="DC32" s="64"/>
      <c r="DD32" s="64"/>
      <c r="DE32" s="64"/>
      <c r="DF32" s="64"/>
      <c r="DG32" s="64"/>
      <c r="DH32" s="64"/>
      <c r="DI32" s="61"/>
      <c r="DJ32" s="41"/>
      <c r="DK32" s="41"/>
      <c r="DL32" s="41"/>
      <c r="DM32" s="41"/>
      <c r="DN32" s="41"/>
      <c r="DO32" s="41"/>
    </row>
    <row r="33" spans="1:119" ht="13.5" customHeight="1">
      <c r="A33" s="42"/>
      <c r="B33" s="62"/>
      <c r="C33" s="366" t="s">
        <v>551</v>
      </c>
      <c r="D33" s="366"/>
      <c r="E33" s="365" t="s">
        <v>552</v>
      </c>
      <c r="F33" s="365"/>
      <c r="G33" s="365"/>
      <c r="H33" s="365"/>
      <c r="I33" s="365"/>
      <c r="J33" s="365"/>
      <c r="K33" s="365"/>
      <c r="L33" s="365"/>
      <c r="M33" s="365"/>
      <c r="N33" s="365"/>
      <c r="O33" s="365"/>
      <c r="P33" s="365"/>
      <c r="Q33" s="365"/>
      <c r="R33" s="365"/>
      <c r="S33" s="365"/>
      <c r="T33" s="352"/>
      <c r="U33" s="366" t="s">
        <v>551</v>
      </c>
      <c r="V33" s="366"/>
      <c r="W33" s="365" t="s">
        <v>552</v>
      </c>
      <c r="X33" s="365"/>
      <c r="Y33" s="365"/>
      <c r="Z33" s="365"/>
      <c r="AA33" s="365"/>
      <c r="AB33" s="365"/>
      <c r="AC33" s="365"/>
      <c r="AD33" s="365"/>
      <c r="AE33" s="365"/>
      <c r="AF33" s="365"/>
      <c r="AG33" s="365"/>
      <c r="AH33" s="365"/>
      <c r="AI33" s="365"/>
      <c r="AJ33" s="365"/>
      <c r="AK33" s="365"/>
      <c r="AL33" s="352"/>
      <c r="AM33" s="366" t="s">
        <v>551</v>
      </c>
      <c r="AN33" s="366"/>
      <c r="AO33" s="365" t="s">
        <v>552</v>
      </c>
      <c r="AP33" s="365"/>
      <c r="AQ33" s="365"/>
      <c r="AR33" s="365"/>
      <c r="AS33" s="365"/>
      <c r="AT33" s="365"/>
      <c r="AU33" s="365"/>
      <c r="AV33" s="365"/>
      <c r="AW33" s="365"/>
      <c r="AX33" s="365"/>
      <c r="AY33" s="365"/>
      <c r="AZ33" s="365"/>
      <c r="BA33" s="365"/>
      <c r="BB33" s="365"/>
      <c r="BC33" s="365"/>
      <c r="BD33" s="353"/>
      <c r="BE33" s="365" t="s">
        <v>96</v>
      </c>
      <c r="BF33" s="365"/>
      <c r="BG33" s="365" t="s">
        <v>97</v>
      </c>
      <c r="BH33" s="365"/>
      <c r="BI33" s="365"/>
      <c r="BJ33" s="365"/>
      <c r="BK33" s="365"/>
      <c r="BL33" s="365"/>
      <c r="BM33" s="365"/>
      <c r="BN33" s="365"/>
      <c r="BO33" s="365"/>
      <c r="BP33" s="365"/>
      <c r="BQ33" s="365"/>
      <c r="BR33" s="365"/>
      <c r="BS33" s="365"/>
      <c r="BT33" s="365"/>
      <c r="BU33" s="365"/>
      <c r="BV33" s="353"/>
      <c r="BW33" s="366" t="s">
        <v>96</v>
      </c>
      <c r="BX33" s="366"/>
      <c r="BY33" s="365" t="s">
        <v>553</v>
      </c>
      <c r="BZ33" s="365"/>
      <c r="CA33" s="365"/>
      <c r="CB33" s="365"/>
      <c r="CC33" s="365"/>
      <c r="CD33" s="365"/>
      <c r="CE33" s="365"/>
      <c r="CF33" s="365"/>
      <c r="CG33" s="365"/>
      <c r="CH33" s="365"/>
      <c r="CI33" s="365"/>
      <c r="CJ33" s="365"/>
      <c r="CK33" s="365"/>
      <c r="CL33" s="365"/>
      <c r="CM33" s="365"/>
      <c r="CN33" s="352"/>
      <c r="CO33" s="366" t="s">
        <v>551</v>
      </c>
      <c r="CP33" s="366"/>
      <c r="CQ33" s="365" t="s">
        <v>98</v>
      </c>
      <c r="CR33" s="365"/>
      <c r="CS33" s="365"/>
      <c r="CT33" s="365"/>
      <c r="CU33" s="365"/>
      <c r="CV33" s="365"/>
      <c r="CW33" s="365"/>
      <c r="CX33" s="365"/>
      <c r="CY33" s="365"/>
      <c r="CZ33" s="365"/>
      <c r="DA33" s="365"/>
      <c r="DB33" s="365"/>
      <c r="DC33" s="365"/>
      <c r="DD33" s="365"/>
      <c r="DE33" s="365"/>
      <c r="DF33" s="352"/>
      <c r="DG33" s="364" t="s">
        <v>554</v>
      </c>
      <c r="DH33" s="364"/>
      <c r="DI33" s="357"/>
      <c r="DJ33" s="41"/>
      <c r="DK33" s="41"/>
      <c r="DL33" s="41"/>
      <c r="DM33" s="41"/>
      <c r="DN33" s="41"/>
      <c r="DO33" s="41"/>
    </row>
    <row r="34" spans="1:119" ht="32.25" customHeight="1">
      <c r="A34" s="42"/>
      <c r="B34" s="62"/>
      <c r="C34" s="362">
        <f>IF(E34="","",1)</f>
        <v>1</v>
      </c>
      <c r="D34" s="362"/>
      <c r="E34" s="363" t="str">
        <f>IF('[1]各会計、関係団体の財政状況及び健全化判断比率'!B7="","",'[1]各会計、関係団体の財政状況及び健全化判断比率'!B7)</f>
        <v>一般会計</v>
      </c>
      <c r="F34" s="363"/>
      <c r="G34" s="363"/>
      <c r="H34" s="363"/>
      <c r="I34" s="363"/>
      <c r="J34" s="363"/>
      <c r="K34" s="363"/>
      <c r="L34" s="363"/>
      <c r="M34" s="363"/>
      <c r="N34" s="363"/>
      <c r="O34" s="363"/>
      <c r="P34" s="363"/>
      <c r="Q34" s="363"/>
      <c r="R34" s="363"/>
      <c r="S34" s="363"/>
      <c r="T34" s="63"/>
      <c r="U34" s="362">
        <f>IF(W34="","",MAX(C34:D43)+1)</f>
        <v>2</v>
      </c>
      <c r="V34" s="362"/>
      <c r="W34" s="363" t="str">
        <f>IF('[1]各会計、関係団体の財政状況及び健全化判断比率'!B28="","",'[1]各会計、関係団体の財政状況及び健全化判断比率'!B28)</f>
        <v>国民健康保険特別会計</v>
      </c>
      <c r="X34" s="363"/>
      <c r="Y34" s="363"/>
      <c r="Z34" s="363"/>
      <c r="AA34" s="363"/>
      <c r="AB34" s="363"/>
      <c r="AC34" s="363"/>
      <c r="AD34" s="363"/>
      <c r="AE34" s="363"/>
      <c r="AF34" s="363"/>
      <c r="AG34" s="363"/>
      <c r="AH34" s="363"/>
      <c r="AI34" s="363"/>
      <c r="AJ34" s="363"/>
      <c r="AK34" s="363"/>
      <c r="AL34" s="63"/>
      <c r="AM34" s="362">
        <f>IF(AO34="","",MAX(C34:D43,U34:V43)+1)</f>
        <v>6</v>
      </c>
      <c r="AN34" s="362"/>
      <c r="AO34" s="363" t="str">
        <f>IF('[1]各会計、関係団体の財政状況及び健全化判断比率'!B32="","",'[1]各会計、関係団体の財政状況及び健全化判断比率'!B32)</f>
        <v>水道事業会計</v>
      </c>
      <c r="AP34" s="363"/>
      <c r="AQ34" s="363"/>
      <c r="AR34" s="363"/>
      <c r="AS34" s="363"/>
      <c r="AT34" s="363"/>
      <c r="AU34" s="363"/>
      <c r="AV34" s="363"/>
      <c r="AW34" s="363"/>
      <c r="AX34" s="363"/>
      <c r="AY34" s="363"/>
      <c r="AZ34" s="363"/>
      <c r="BA34" s="363"/>
      <c r="BB34" s="363"/>
      <c r="BC34" s="363"/>
      <c r="BD34" s="63"/>
      <c r="BE34" s="362">
        <f>IF(BG34="","",MAX(C34:D43,U34:V43,AM34:AN43)+1)</f>
        <v>8</v>
      </c>
      <c r="BF34" s="362"/>
      <c r="BG34" s="363" t="str">
        <f>IF('[1]各会計、関係団体の財政状況及び健全化判断比率'!B34="","",'[1]各会計、関係団体の財政状況及び健全化判断比率'!B34)</f>
        <v>公共下水道事業特別会計</v>
      </c>
      <c r="BH34" s="363"/>
      <c r="BI34" s="363"/>
      <c r="BJ34" s="363"/>
      <c r="BK34" s="363"/>
      <c r="BL34" s="363"/>
      <c r="BM34" s="363"/>
      <c r="BN34" s="363"/>
      <c r="BO34" s="363"/>
      <c r="BP34" s="363"/>
      <c r="BQ34" s="363"/>
      <c r="BR34" s="363"/>
      <c r="BS34" s="363"/>
      <c r="BT34" s="363"/>
      <c r="BU34" s="363"/>
      <c r="BV34" s="63"/>
      <c r="BW34" s="362">
        <f>IF(BY34="","",MAX(C34:D43,U34:V43,AM34:AN43,BE34:BF43)+1)</f>
        <v>11</v>
      </c>
      <c r="BX34" s="362"/>
      <c r="BY34" s="363" t="str">
        <f>IF('[1]各会計、関係団体の財政状況及び健全化判断比率'!B68="","",'[1]各会計、関係団体の財政状況及び健全化判断比率'!B68)</f>
        <v>山形県消防補償等組合</v>
      </c>
      <c r="BZ34" s="363"/>
      <c r="CA34" s="363"/>
      <c r="CB34" s="363"/>
      <c r="CC34" s="363"/>
      <c r="CD34" s="363"/>
      <c r="CE34" s="363"/>
      <c r="CF34" s="363"/>
      <c r="CG34" s="363"/>
      <c r="CH34" s="363"/>
      <c r="CI34" s="363"/>
      <c r="CJ34" s="363"/>
      <c r="CK34" s="363"/>
      <c r="CL34" s="363"/>
      <c r="CM34" s="363"/>
      <c r="CN34" s="63"/>
      <c r="CO34" s="362">
        <f>IF(CQ34="","",MAX(C34:D43,U34:V43,AM34:AN43,BE34:BF43,BW34:BX43)+1)</f>
        <v>18</v>
      </c>
      <c r="CP34" s="362"/>
      <c r="CQ34" s="363" t="str">
        <f>IF('[1]各会計、関係団体の財政状況及び健全化判断比率'!BS7="","",'[1]各会計、関係団体の財政状況及び健全化判断比率'!BS7)</f>
        <v>西川町総合開発</v>
      </c>
      <c r="CR34" s="363"/>
      <c r="CS34" s="363"/>
      <c r="CT34" s="363"/>
      <c r="CU34" s="363"/>
      <c r="CV34" s="363"/>
      <c r="CW34" s="363"/>
      <c r="CX34" s="363"/>
      <c r="CY34" s="363"/>
      <c r="CZ34" s="363"/>
      <c r="DA34" s="363"/>
      <c r="DB34" s="363"/>
      <c r="DC34" s="363"/>
      <c r="DD34" s="363"/>
      <c r="DE34" s="363"/>
      <c r="DF34" s="60"/>
      <c r="DG34" s="361" t="str">
        <f>IF('[1]各会計、関係団体の財政状況及び健全化判断比率'!BR7="","",'[1]各会計、関係団体の財政状況及び健全化判断比率'!BR7)</f>
        <v/>
      </c>
      <c r="DH34" s="361"/>
      <c r="DI34" s="357"/>
      <c r="DJ34" s="41"/>
      <c r="DK34" s="41"/>
      <c r="DL34" s="41"/>
      <c r="DM34" s="41"/>
      <c r="DN34" s="41"/>
      <c r="DO34" s="41"/>
    </row>
    <row r="35" spans="1:119" ht="32.25" customHeight="1">
      <c r="A35" s="42"/>
      <c r="B35" s="62"/>
      <c r="C35" s="362" t="str">
        <f>IF(E35="","",C34+1)</f>
        <v/>
      </c>
      <c r="D35" s="362"/>
      <c r="E35" s="363" t="str">
        <f>IF('[1]各会計、関係団体の財政状況及び健全化判断比率'!B8="","",'[1]各会計、関係団体の財政状況及び健全化判断比率'!B8)</f>
        <v/>
      </c>
      <c r="F35" s="363"/>
      <c r="G35" s="363"/>
      <c r="H35" s="363"/>
      <c r="I35" s="363"/>
      <c r="J35" s="363"/>
      <c r="K35" s="363"/>
      <c r="L35" s="363"/>
      <c r="M35" s="363"/>
      <c r="N35" s="363"/>
      <c r="O35" s="363"/>
      <c r="P35" s="363"/>
      <c r="Q35" s="363"/>
      <c r="R35" s="363"/>
      <c r="S35" s="363"/>
      <c r="T35" s="63"/>
      <c r="U35" s="362">
        <f>IF(W35="","",U34+1)</f>
        <v>3</v>
      </c>
      <c r="V35" s="362"/>
      <c r="W35" s="363" t="str">
        <f>IF('[1]各会計、関係団体の財政状況及び健全化判断比率'!B29="","",'[1]各会計、関係団体の財政状況及び健全化判断比率'!B29)</f>
        <v>介護保険特別会計</v>
      </c>
      <c r="X35" s="363"/>
      <c r="Y35" s="363"/>
      <c r="Z35" s="363"/>
      <c r="AA35" s="363"/>
      <c r="AB35" s="363"/>
      <c r="AC35" s="363"/>
      <c r="AD35" s="363"/>
      <c r="AE35" s="363"/>
      <c r="AF35" s="363"/>
      <c r="AG35" s="363"/>
      <c r="AH35" s="363"/>
      <c r="AI35" s="363"/>
      <c r="AJ35" s="363"/>
      <c r="AK35" s="363"/>
      <c r="AL35" s="63"/>
      <c r="AM35" s="362">
        <f t="shared" ref="AM35:AM43" si="0">IF(AO35="","",AM34+1)</f>
        <v>7</v>
      </c>
      <c r="AN35" s="362"/>
      <c r="AO35" s="363" t="str">
        <f>IF('[1]各会計、関係団体の財政状況及び健全化判断比率'!B33="","",'[1]各会計、関係団体の財政状況及び健全化判断比率'!B33)</f>
        <v>病院事業会計</v>
      </c>
      <c r="AP35" s="363"/>
      <c r="AQ35" s="363"/>
      <c r="AR35" s="363"/>
      <c r="AS35" s="363"/>
      <c r="AT35" s="363"/>
      <c r="AU35" s="363"/>
      <c r="AV35" s="363"/>
      <c r="AW35" s="363"/>
      <c r="AX35" s="363"/>
      <c r="AY35" s="363"/>
      <c r="AZ35" s="363"/>
      <c r="BA35" s="363"/>
      <c r="BB35" s="363"/>
      <c r="BC35" s="363"/>
      <c r="BD35" s="63"/>
      <c r="BE35" s="362">
        <f t="shared" ref="BE35:BE43" si="1">IF(BG35="","",BE34+1)</f>
        <v>9</v>
      </c>
      <c r="BF35" s="362"/>
      <c r="BG35" s="363" t="str">
        <f>IF('[1]各会計、関係団体の財政状況及び健全化判断比率'!B35="","",'[1]各会計、関係団体の財政状況及び健全化判断比率'!B35)</f>
        <v>農業集落排水事業特別会計</v>
      </c>
      <c r="BH35" s="363"/>
      <c r="BI35" s="363"/>
      <c r="BJ35" s="363"/>
      <c r="BK35" s="363"/>
      <c r="BL35" s="363"/>
      <c r="BM35" s="363"/>
      <c r="BN35" s="363"/>
      <c r="BO35" s="363"/>
      <c r="BP35" s="363"/>
      <c r="BQ35" s="363"/>
      <c r="BR35" s="363"/>
      <c r="BS35" s="363"/>
      <c r="BT35" s="363"/>
      <c r="BU35" s="363"/>
      <c r="BV35" s="63"/>
      <c r="BW35" s="362">
        <f t="shared" ref="BW35:BW43" si="2">IF(BY35="","",BW34+1)</f>
        <v>12</v>
      </c>
      <c r="BX35" s="362"/>
      <c r="BY35" s="363" t="str">
        <f>IF('[1]各会計、関係団体の財政状況及び健全化判断比率'!B69="","",'[1]各会計、関係団体の財政状況及び健全化判断比率'!B69)</f>
        <v>山形県自治会館管理組合</v>
      </c>
      <c r="BZ35" s="363"/>
      <c r="CA35" s="363"/>
      <c r="CB35" s="363"/>
      <c r="CC35" s="363"/>
      <c r="CD35" s="363"/>
      <c r="CE35" s="363"/>
      <c r="CF35" s="363"/>
      <c r="CG35" s="363"/>
      <c r="CH35" s="363"/>
      <c r="CI35" s="363"/>
      <c r="CJ35" s="363"/>
      <c r="CK35" s="363"/>
      <c r="CL35" s="363"/>
      <c r="CM35" s="363"/>
      <c r="CN35" s="63"/>
      <c r="CO35" s="362">
        <f t="shared" ref="CO35:CO43" si="3">IF(CQ35="","",CO34+1)</f>
        <v>19</v>
      </c>
      <c r="CP35" s="362"/>
      <c r="CQ35" s="363" t="str">
        <f>IF('[1]各会計、関係団体の財政状況及び健全化判断比率'!BS8="","",'[1]各会計、関係団体の財政状況及び健全化判断比率'!BS8)</f>
        <v>月山観光開発</v>
      </c>
      <c r="CR35" s="363"/>
      <c r="CS35" s="363"/>
      <c r="CT35" s="363"/>
      <c r="CU35" s="363"/>
      <c r="CV35" s="363"/>
      <c r="CW35" s="363"/>
      <c r="CX35" s="363"/>
      <c r="CY35" s="363"/>
      <c r="CZ35" s="363"/>
      <c r="DA35" s="363"/>
      <c r="DB35" s="363"/>
      <c r="DC35" s="363"/>
      <c r="DD35" s="363"/>
      <c r="DE35" s="363"/>
      <c r="DF35" s="60"/>
      <c r="DG35" s="361" t="str">
        <f>IF('[1]各会計、関係団体の財政状況及び健全化判断比率'!BR8="","",'[1]各会計、関係団体の財政状況及び健全化判断比率'!BR8)</f>
        <v/>
      </c>
      <c r="DH35" s="361"/>
      <c r="DI35" s="357"/>
      <c r="DJ35" s="41"/>
      <c r="DK35" s="41"/>
      <c r="DL35" s="41"/>
      <c r="DM35" s="41"/>
      <c r="DN35" s="41"/>
      <c r="DO35" s="41"/>
    </row>
    <row r="36" spans="1:119" ht="32.25" customHeight="1">
      <c r="A36" s="42"/>
      <c r="B36" s="62"/>
      <c r="C36" s="362" t="str">
        <f>IF(E36="","",C35+1)</f>
        <v/>
      </c>
      <c r="D36" s="362"/>
      <c r="E36" s="363" t="str">
        <f>IF('[1]各会計、関係団体の財政状況及び健全化判断比率'!B9="","",'[1]各会計、関係団体の財政状況及び健全化判断比率'!B9)</f>
        <v/>
      </c>
      <c r="F36" s="363"/>
      <c r="G36" s="363"/>
      <c r="H36" s="363"/>
      <c r="I36" s="363"/>
      <c r="J36" s="363"/>
      <c r="K36" s="363"/>
      <c r="L36" s="363"/>
      <c r="M36" s="363"/>
      <c r="N36" s="363"/>
      <c r="O36" s="363"/>
      <c r="P36" s="363"/>
      <c r="Q36" s="363"/>
      <c r="R36" s="363"/>
      <c r="S36" s="363"/>
      <c r="T36" s="63"/>
      <c r="U36" s="362">
        <f t="shared" ref="U36:U43" si="4">IF(W36="","",U35+1)</f>
        <v>4</v>
      </c>
      <c r="V36" s="362"/>
      <c r="W36" s="363" t="str">
        <f>IF('[1]各会計、関係団体の財政状況及び健全化判断比率'!B30="","",'[1]各会計、関係団体の財政状況及び健全化判断比率'!B30)</f>
        <v>後期高齢者医療特別会計</v>
      </c>
      <c r="X36" s="363"/>
      <c r="Y36" s="363"/>
      <c r="Z36" s="363"/>
      <c r="AA36" s="363"/>
      <c r="AB36" s="363"/>
      <c r="AC36" s="363"/>
      <c r="AD36" s="363"/>
      <c r="AE36" s="363"/>
      <c r="AF36" s="363"/>
      <c r="AG36" s="363"/>
      <c r="AH36" s="363"/>
      <c r="AI36" s="363"/>
      <c r="AJ36" s="363"/>
      <c r="AK36" s="363"/>
      <c r="AL36" s="63"/>
      <c r="AM36" s="362" t="str">
        <f t="shared" si="0"/>
        <v/>
      </c>
      <c r="AN36" s="362"/>
      <c r="AO36" s="363"/>
      <c r="AP36" s="363"/>
      <c r="AQ36" s="363"/>
      <c r="AR36" s="363"/>
      <c r="AS36" s="363"/>
      <c r="AT36" s="363"/>
      <c r="AU36" s="363"/>
      <c r="AV36" s="363"/>
      <c r="AW36" s="363"/>
      <c r="AX36" s="363"/>
      <c r="AY36" s="363"/>
      <c r="AZ36" s="363"/>
      <c r="BA36" s="363"/>
      <c r="BB36" s="363"/>
      <c r="BC36" s="363"/>
      <c r="BD36" s="63"/>
      <c r="BE36" s="362">
        <f t="shared" si="1"/>
        <v>10</v>
      </c>
      <c r="BF36" s="362"/>
      <c r="BG36" s="363" t="str">
        <f>IF('[1]各会計、関係団体の財政状況及び健全化判断比率'!B36="","",'[1]各会計、関係団体の財政状況及び健全化判断比率'!B36)</f>
        <v>宅地造成事業特別会計</v>
      </c>
      <c r="BH36" s="363"/>
      <c r="BI36" s="363"/>
      <c r="BJ36" s="363"/>
      <c r="BK36" s="363"/>
      <c r="BL36" s="363"/>
      <c r="BM36" s="363"/>
      <c r="BN36" s="363"/>
      <c r="BO36" s="363"/>
      <c r="BP36" s="363"/>
      <c r="BQ36" s="363"/>
      <c r="BR36" s="363"/>
      <c r="BS36" s="363"/>
      <c r="BT36" s="363"/>
      <c r="BU36" s="363"/>
      <c r="BV36" s="63"/>
      <c r="BW36" s="362">
        <f t="shared" si="2"/>
        <v>13</v>
      </c>
      <c r="BX36" s="362"/>
      <c r="BY36" s="363" t="str">
        <f>IF('[1]各会計、関係団体の財政状況及び健全化判断比率'!B70="","",'[1]各会計、関係団体の財政状況及び健全化判断比率'!B70)</f>
        <v>山形県市町村職員退職手当組合</v>
      </c>
      <c r="BZ36" s="363"/>
      <c r="CA36" s="363"/>
      <c r="CB36" s="363"/>
      <c r="CC36" s="363"/>
      <c r="CD36" s="363"/>
      <c r="CE36" s="363"/>
      <c r="CF36" s="363"/>
      <c r="CG36" s="363"/>
      <c r="CH36" s="363"/>
      <c r="CI36" s="363"/>
      <c r="CJ36" s="363"/>
      <c r="CK36" s="363"/>
      <c r="CL36" s="363"/>
      <c r="CM36" s="363"/>
      <c r="CN36" s="63"/>
      <c r="CO36" s="362">
        <f t="shared" si="3"/>
        <v>20</v>
      </c>
      <c r="CP36" s="362"/>
      <c r="CQ36" s="363" t="str">
        <f>IF('[1]各会計、関係団体の財政状況及び健全化判断比率'!BS9="","",'[1]各会計、関係団体の財政状況及び健全化判断比率'!BS9)</f>
        <v>米月山</v>
      </c>
      <c r="CR36" s="363"/>
      <c r="CS36" s="363"/>
      <c r="CT36" s="363"/>
      <c r="CU36" s="363"/>
      <c r="CV36" s="363"/>
      <c r="CW36" s="363"/>
      <c r="CX36" s="363"/>
      <c r="CY36" s="363"/>
      <c r="CZ36" s="363"/>
      <c r="DA36" s="363"/>
      <c r="DB36" s="363"/>
      <c r="DC36" s="363"/>
      <c r="DD36" s="363"/>
      <c r="DE36" s="363"/>
      <c r="DF36" s="60"/>
      <c r="DG36" s="361" t="str">
        <f>IF('[1]各会計、関係団体の財政状況及び健全化判断比率'!BR9="","",'[1]各会計、関係団体の財政状況及び健全化判断比率'!BR9)</f>
        <v/>
      </c>
      <c r="DH36" s="361"/>
      <c r="DI36" s="357"/>
      <c r="DJ36" s="41"/>
      <c r="DK36" s="41"/>
      <c r="DL36" s="41"/>
      <c r="DM36" s="41"/>
      <c r="DN36" s="41"/>
      <c r="DO36" s="41"/>
    </row>
    <row r="37" spans="1:119" ht="32.25" customHeight="1">
      <c r="A37" s="42"/>
      <c r="B37" s="62"/>
      <c r="C37" s="362" t="str">
        <f>IF(E37="","",C36+1)</f>
        <v/>
      </c>
      <c r="D37" s="362"/>
      <c r="E37" s="363" t="str">
        <f>IF('[1]各会計、関係団体の財政状況及び健全化判断比率'!B10="","",'[1]各会計、関係団体の財政状況及び健全化判断比率'!B10)</f>
        <v/>
      </c>
      <c r="F37" s="363"/>
      <c r="G37" s="363"/>
      <c r="H37" s="363"/>
      <c r="I37" s="363"/>
      <c r="J37" s="363"/>
      <c r="K37" s="363"/>
      <c r="L37" s="363"/>
      <c r="M37" s="363"/>
      <c r="N37" s="363"/>
      <c r="O37" s="363"/>
      <c r="P37" s="363"/>
      <c r="Q37" s="363"/>
      <c r="R37" s="363"/>
      <c r="S37" s="363"/>
      <c r="T37" s="63"/>
      <c r="U37" s="362">
        <f t="shared" si="4"/>
        <v>5</v>
      </c>
      <c r="V37" s="362"/>
      <c r="W37" s="363" t="str">
        <f>IF('[1]各会計、関係団体の財政状況及び健全化判断比率'!B31="","",'[1]各会計、関係団体の財政状況及び健全化判断比率'!B31)</f>
        <v>介護保険特別会計（介護サービス）</v>
      </c>
      <c r="X37" s="363"/>
      <c r="Y37" s="363"/>
      <c r="Z37" s="363"/>
      <c r="AA37" s="363"/>
      <c r="AB37" s="363"/>
      <c r="AC37" s="363"/>
      <c r="AD37" s="363"/>
      <c r="AE37" s="363"/>
      <c r="AF37" s="363"/>
      <c r="AG37" s="363"/>
      <c r="AH37" s="363"/>
      <c r="AI37" s="363"/>
      <c r="AJ37" s="363"/>
      <c r="AK37" s="363"/>
      <c r="AL37" s="63"/>
      <c r="AM37" s="362" t="str">
        <f t="shared" si="0"/>
        <v/>
      </c>
      <c r="AN37" s="362"/>
      <c r="AO37" s="363"/>
      <c r="AP37" s="363"/>
      <c r="AQ37" s="363"/>
      <c r="AR37" s="363"/>
      <c r="AS37" s="363"/>
      <c r="AT37" s="363"/>
      <c r="AU37" s="363"/>
      <c r="AV37" s="363"/>
      <c r="AW37" s="363"/>
      <c r="AX37" s="363"/>
      <c r="AY37" s="363"/>
      <c r="AZ37" s="363"/>
      <c r="BA37" s="363"/>
      <c r="BB37" s="363"/>
      <c r="BC37" s="363"/>
      <c r="BD37" s="63"/>
      <c r="BE37" s="362" t="str">
        <f t="shared" si="1"/>
        <v/>
      </c>
      <c r="BF37" s="362"/>
      <c r="BG37" s="363"/>
      <c r="BH37" s="363"/>
      <c r="BI37" s="363"/>
      <c r="BJ37" s="363"/>
      <c r="BK37" s="363"/>
      <c r="BL37" s="363"/>
      <c r="BM37" s="363"/>
      <c r="BN37" s="363"/>
      <c r="BO37" s="363"/>
      <c r="BP37" s="363"/>
      <c r="BQ37" s="363"/>
      <c r="BR37" s="363"/>
      <c r="BS37" s="363"/>
      <c r="BT37" s="363"/>
      <c r="BU37" s="363"/>
      <c r="BV37" s="63"/>
      <c r="BW37" s="362">
        <f t="shared" si="2"/>
        <v>14</v>
      </c>
      <c r="BX37" s="362"/>
      <c r="BY37" s="363" t="str">
        <f>IF('[1]各会計、関係団体の財政状況及び健全化判断比率'!B71="","",'[1]各会計、関係団体の財政状況及び健全化判断比率'!B71)</f>
        <v>西村山広域行政事務組合（普通会計分）</v>
      </c>
      <c r="BZ37" s="363"/>
      <c r="CA37" s="363"/>
      <c r="CB37" s="363"/>
      <c r="CC37" s="363"/>
      <c r="CD37" s="363"/>
      <c r="CE37" s="363"/>
      <c r="CF37" s="363"/>
      <c r="CG37" s="363"/>
      <c r="CH37" s="363"/>
      <c r="CI37" s="363"/>
      <c r="CJ37" s="363"/>
      <c r="CK37" s="363"/>
      <c r="CL37" s="363"/>
      <c r="CM37" s="363"/>
      <c r="CN37" s="63"/>
      <c r="CO37" s="362" t="str">
        <f t="shared" si="3"/>
        <v/>
      </c>
      <c r="CP37" s="362"/>
      <c r="CQ37" s="363" t="str">
        <f>IF('[1]各会計、関係団体の財政状況及び健全化判断比率'!BS10="","",'[1]各会計、関係団体の財政状況及び健全化判断比率'!BS10)</f>
        <v/>
      </c>
      <c r="CR37" s="363"/>
      <c r="CS37" s="363"/>
      <c r="CT37" s="363"/>
      <c r="CU37" s="363"/>
      <c r="CV37" s="363"/>
      <c r="CW37" s="363"/>
      <c r="CX37" s="363"/>
      <c r="CY37" s="363"/>
      <c r="CZ37" s="363"/>
      <c r="DA37" s="363"/>
      <c r="DB37" s="363"/>
      <c r="DC37" s="363"/>
      <c r="DD37" s="363"/>
      <c r="DE37" s="363"/>
      <c r="DF37" s="60"/>
      <c r="DG37" s="361" t="str">
        <f>IF('[1]各会計、関係団体の財政状況及び健全化判断比率'!BR10="","",'[1]各会計、関係団体の財政状況及び健全化判断比率'!BR10)</f>
        <v/>
      </c>
      <c r="DH37" s="361"/>
      <c r="DI37" s="357"/>
      <c r="DJ37" s="41"/>
      <c r="DK37" s="41"/>
      <c r="DL37" s="41"/>
      <c r="DM37" s="41"/>
      <c r="DN37" s="41"/>
      <c r="DO37" s="41"/>
    </row>
    <row r="38" spans="1:119" ht="32.25" customHeight="1">
      <c r="A38" s="42"/>
      <c r="B38" s="62"/>
      <c r="C38" s="362" t="str">
        <f t="shared" ref="C38:C43" si="5">IF(E38="","",C37+1)</f>
        <v/>
      </c>
      <c r="D38" s="362"/>
      <c r="E38" s="363" t="str">
        <f>IF('[1]各会計、関係団体の財政状況及び健全化判断比率'!B11="","",'[1]各会計、関係団体の財政状況及び健全化判断比率'!B11)</f>
        <v/>
      </c>
      <c r="F38" s="363"/>
      <c r="G38" s="363"/>
      <c r="H38" s="363"/>
      <c r="I38" s="363"/>
      <c r="J38" s="363"/>
      <c r="K38" s="363"/>
      <c r="L38" s="363"/>
      <c r="M38" s="363"/>
      <c r="N38" s="363"/>
      <c r="O38" s="363"/>
      <c r="P38" s="363"/>
      <c r="Q38" s="363"/>
      <c r="R38" s="363"/>
      <c r="S38" s="363"/>
      <c r="T38" s="63"/>
      <c r="U38" s="362" t="str">
        <f t="shared" si="4"/>
        <v/>
      </c>
      <c r="V38" s="362"/>
      <c r="W38" s="363"/>
      <c r="X38" s="363"/>
      <c r="Y38" s="363"/>
      <c r="Z38" s="363"/>
      <c r="AA38" s="363"/>
      <c r="AB38" s="363"/>
      <c r="AC38" s="363"/>
      <c r="AD38" s="363"/>
      <c r="AE38" s="363"/>
      <c r="AF38" s="363"/>
      <c r="AG38" s="363"/>
      <c r="AH38" s="363"/>
      <c r="AI38" s="363"/>
      <c r="AJ38" s="363"/>
      <c r="AK38" s="363"/>
      <c r="AL38" s="63"/>
      <c r="AM38" s="362" t="str">
        <f t="shared" si="0"/>
        <v/>
      </c>
      <c r="AN38" s="362"/>
      <c r="AO38" s="363"/>
      <c r="AP38" s="363"/>
      <c r="AQ38" s="363"/>
      <c r="AR38" s="363"/>
      <c r="AS38" s="363"/>
      <c r="AT38" s="363"/>
      <c r="AU38" s="363"/>
      <c r="AV38" s="363"/>
      <c r="AW38" s="363"/>
      <c r="AX38" s="363"/>
      <c r="AY38" s="363"/>
      <c r="AZ38" s="363"/>
      <c r="BA38" s="363"/>
      <c r="BB38" s="363"/>
      <c r="BC38" s="363"/>
      <c r="BD38" s="63"/>
      <c r="BE38" s="362" t="str">
        <f t="shared" si="1"/>
        <v/>
      </c>
      <c r="BF38" s="362"/>
      <c r="BG38" s="363"/>
      <c r="BH38" s="363"/>
      <c r="BI38" s="363"/>
      <c r="BJ38" s="363"/>
      <c r="BK38" s="363"/>
      <c r="BL38" s="363"/>
      <c r="BM38" s="363"/>
      <c r="BN38" s="363"/>
      <c r="BO38" s="363"/>
      <c r="BP38" s="363"/>
      <c r="BQ38" s="363"/>
      <c r="BR38" s="363"/>
      <c r="BS38" s="363"/>
      <c r="BT38" s="363"/>
      <c r="BU38" s="363"/>
      <c r="BV38" s="63"/>
      <c r="BW38" s="362">
        <f t="shared" si="2"/>
        <v>15</v>
      </c>
      <c r="BX38" s="362"/>
      <c r="BY38" s="363" t="str">
        <f>IF('[1]各会計、関係団体の財政状況及び健全化判断比率'!B72="","",'[1]各会計、関係団体の財政状況及び健全化判断比率'!B72)</f>
        <v>西村山広域行政事務組合（事業会計分）</v>
      </c>
      <c r="BZ38" s="363"/>
      <c r="CA38" s="363"/>
      <c r="CB38" s="363"/>
      <c r="CC38" s="363"/>
      <c r="CD38" s="363"/>
      <c r="CE38" s="363"/>
      <c r="CF38" s="363"/>
      <c r="CG38" s="363"/>
      <c r="CH38" s="363"/>
      <c r="CI38" s="363"/>
      <c r="CJ38" s="363"/>
      <c r="CK38" s="363"/>
      <c r="CL38" s="363"/>
      <c r="CM38" s="363"/>
      <c r="CN38" s="63"/>
      <c r="CO38" s="362" t="str">
        <f t="shared" si="3"/>
        <v/>
      </c>
      <c r="CP38" s="362"/>
      <c r="CQ38" s="363" t="str">
        <f>IF('[1]各会計、関係団体の財政状況及び健全化判断比率'!BS11="","",'[1]各会計、関係団体の財政状況及び健全化判断比率'!BS11)</f>
        <v/>
      </c>
      <c r="CR38" s="363"/>
      <c r="CS38" s="363"/>
      <c r="CT38" s="363"/>
      <c r="CU38" s="363"/>
      <c r="CV38" s="363"/>
      <c r="CW38" s="363"/>
      <c r="CX38" s="363"/>
      <c r="CY38" s="363"/>
      <c r="CZ38" s="363"/>
      <c r="DA38" s="363"/>
      <c r="DB38" s="363"/>
      <c r="DC38" s="363"/>
      <c r="DD38" s="363"/>
      <c r="DE38" s="363"/>
      <c r="DF38" s="60"/>
      <c r="DG38" s="361" t="str">
        <f>IF('[1]各会計、関係団体の財政状況及び健全化判断比率'!BR11="","",'[1]各会計、関係団体の財政状況及び健全化判断比率'!BR11)</f>
        <v/>
      </c>
      <c r="DH38" s="361"/>
      <c r="DI38" s="357"/>
      <c r="DJ38" s="41"/>
      <c r="DK38" s="41"/>
      <c r="DL38" s="41"/>
      <c r="DM38" s="41"/>
      <c r="DN38" s="41"/>
      <c r="DO38" s="41"/>
    </row>
    <row r="39" spans="1:119" ht="32.25" customHeight="1">
      <c r="A39" s="42"/>
      <c r="B39" s="62"/>
      <c r="C39" s="362" t="str">
        <f t="shared" si="5"/>
        <v/>
      </c>
      <c r="D39" s="362"/>
      <c r="E39" s="363" t="str">
        <f>IF('[1]各会計、関係団体の財政状況及び健全化判断比率'!B12="","",'[1]各会計、関係団体の財政状況及び健全化判断比率'!B12)</f>
        <v/>
      </c>
      <c r="F39" s="363"/>
      <c r="G39" s="363"/>
      <c r="H39" s="363"/>
      <c r="I39" s="363"/>
      <c r="J39" s="363"/>
      <c r="K39" s="363"/>
      <c r="L39" s="363"/>
      <c r="M39" s="363"/>
      <c r="N39" s="363"/>
      <c r="O39" s="363"/>
      <c r="P39" s="363"/>
      <c r="Q39" s="363"/>
      <c r="R39" s="363"/>
      <c r="S39" s="363"/>
      <c r="T39" s="63"/>
      <c r="U39" s="362" t="str">
        <f t="shared" si="4"/>
        <v/>
      </c>
      <c r="V39" s="362"/>
      <c r="W39" s="363"/>
      <c r="X39" s="363"/>
      <c r="Y39" s="363"/>
      <c r="Z39" s="363"/>
      <c r="AA39" s="363"/>
      <c r="AB39" s="363"/>
      <c r="AC39" s="363"/>
      <c r="AD39" s="363"/>
      <c r="AE39" s="363"/>
      <c r="AF39" s="363"/>
      <c r="AG39" s="363"/>
      <c r="AH39" s="363"/>
      <c r="AI39" s="363"/>
      <c r="AJ39" s="363"/>
      <c r="AK39" s="363"/>
      <c r="AL39" s="63"/>
      <c r="AM39" s="362" t="str">
        <f t="shared" si="0"/>
        <v/>
      </c>
      <c r="AN39" s="362"/>
      <c r="AO39" s="363"/>
      <c r="AP39" s="363"/>
      <c r="AQ39" s="363"/>
      <c r="AR39" s="363"/>
      <c r="AS39" s="363"/>
      <c r="AT39" s="363"/>
      <c r="AU39" s="363"/>
      <c r="AV39" s="363"/>
      <c r="AW39" s="363"/>
      <c r="AX39" s="363"/>
      <c r="AY39" s="363"/>
      <c r="AZ39" s="363"/>
      <c r="BA39" s="363"/>
      <c r="BB39" s="363"/>
      <c r="BC39" s="363"/>
      <c r="BD39" s="63"/>
      <c r="BE39" s="362" t="str">
        <f t="shared" si="1"/>
        <v/>
      </c>
      <c r="BF39" s="362"/>
      <c r="BG39" s="363"/>
      <c r="BH39" s="363"/>
      <c r="BI39" s="363"/>
      <c r="BJ39" s="363"/>
      <c r="BK39" s="363"/>
      <c r="BL39" s="363"/>
      <c r="BM39" s="363"/>
      <c r="BN39" s="363"/>
      <c r="BO39" s="363"/>
      <c r="BP39" s="363"/>
      <c r="BQ39" s="363"/>
      <c r="BR39" s="363"/>
      <c r="BS39" s="363"/>
      <c r="BT39" s="363"/>
      <c r="BU39" s="363"/>
      <c r="BV39" s="63"/>
      <c r="BW39" s="362">
        <f t="shared" si="2"/>
        <v>16</v>
      </c>
      <c r="BX39" s="362"/>
      <c r="BY39" s="363" t="str">
        <f>IF('[1]各会計、関係団体の財政状況及び健全化判断比率'!B73="","",'[1]各会計、関係団体の財政状況及び健全化判断比率'!B73)</f>
        <v>山形県後期高齢者医療広域連合（普通会計分）</v>
      </c>
      <c r="BZ39" s="363"/>
      <c r="CA39" s="363"/>
      <c r="CB39" s="363"/>
      <c r="CC39" s="363"/>
      <c r="CD39" s="363"/>
      <c r="CE39" s="363"/>
      <c r="CF39" s="363"/>
      <c r="CG39" s="363"/>
      <c r="CH39" s="363"/>
      <c r="CI39" s="363"/>
      <c r="CJ39" s="363"/>
      <c r="CK39" s="363"/>
      <c r="CL39" s="363"/>
      <c r="CM39" s="363"/>
      <c r="CN39" s="63"/>
      <c r="CO39" s="362" t="str">
        <f t="shared" si="3"/>
        <v/>
      </c>
      <c r="CP39" s="362"/>
      <c r="CQ39" s="363" t="str">
        <f>IF('[1]各会計、関係団体の財政状況及び健全化判断比率'!BS12="","",'[1]各会計、関係団体の財政状況及び健全化判断比率'!BS12)</f>
        <v/>
      </c>
      <c r="CR39" s="363"/>
      <c r="CS39" s="363"/>
      <c r="CT39" s="363"/>
      <c r="CU39" s="363"/>
      <c r="CV39" s="363"/>
      <c r="CW39" s="363"/>
      <c r="CX39" s="363"/>
      <c r="CY39" s="363"/>
      <c r="CZ39" s="363"/>
      <c r="DA39" s="363"/>
      <c r="DB39" s="363"/>
      <c r="DC39" s="363"/>
      <c r="DD39" s="363"/>
      <c r="DE39" s="363"/>
      <c r="DF39" s="60"/>
      <c r="DG39" s="361" t="str">
        <f>IF('[1]各会計、関係団体の財政状況及び健全化判断比率'!BR12="","",'[1]各会計、関係団体の財政状況及び健全化判断比率'!BR12)</f>
        <v/>
      </c>
      <c r="DH39" s="361"/>
      <c r="DI39" s="357"/>
      <c r="DJ39" s="41"/>
      <c r="DK39" s="41"/>
      <c r="DL39" s="41"/>
      <c r="DM39" s="41"/>
      <c r="DN39" s="41"/>
      <c r="DO39" s="41"/>
    </row>
    <row r="40" spans="1:119" ht="32.25" customHeight="1">
      <c r="A40" s="42"/>
      <c r="B40" s="62"/>
      <c r="C40" s="362" t="str">
        <f t="shared" si="5"/>
        <v/>
      </c>
      <c r="D40" s="362"/>
      <c r="E40" s="363" t="str">
        <f>IF('[1]各会計、関係団体の財政状況及び健全化判断比率'!B13="","",'[1]各会計、関係団体の財政状況及び健全化判断比率'!B13)</f>
        <v/>
      </c>
      <c r="F40" s="363"/>
      <c r="G40" s="363"/>
      <c r="H40" s="363"/>
      <c r="I40" s="363"/>
      <c r="J40" s="363"/>
      <c r="K40" s="363"/>
      <c r="L40" s="363"/>
      <c r="M40" s="363"/>
      <c r="N40" s="363"/>
      <c r="O40" s="363"/>
      <c r="P40" s="363"/>
      <c r="Q40" s="363"/>
      <c r="R40" s="363"/>
      <c r="S40" s="363"/>
      <c r="T40" s="63"/>
      <c r="U40" s="362" t="str">
        <f t="shared" si="4"/>
        <v/>
      </c>
      <c r="V40" s="362"/>
      <c r="W40" s="363"/>
      <c r="X40" s="363"/>
      <c r="Y40" s="363"/>
      <c r="Z40" s="363"/>
      <c r="AA40" s="363"/>
      <c r="AB40" s="363"/>
      <c r="AC40" s="363"/>
      <c r="AD40" s="363"/>
      <c r="AE40" s="363"/>
      <c r="AF40" s="363"/>
      <c r="AG40" s="363"/>
      <c r="AH40" s="363"/>
      <c r="AI40" s="363"/>
      <c r="AJ40" s="363"/>
      <c r="AK40" s="363"/>
      <c r="AL40" s="63"/>
      <c r="AM40" s="362" t="str">
        <f t="shared" si="0"/>
        <v/>
      </c>
      <c r="AN40" s="362"/>
      <c r="AO40" s="363"/>
      <c r="AP40" s="363"/>
      <c r="AQ40" s="363"/>
      <c r="AR40" s="363"/>
      <c r="AS40" s="363"/>
      <c r="AT40" s="363"/>
      <c r="AU40" s="363"/>
      <c r="AV40" s="363"/>
      <c r="AW40" s="363"/>
      <c r="AX40" s="363"/>
      <c r="AY40" s="363"/>
      <c r="AZ40" s="363"/>
      <c r="BA40" s="363"/>
      <c r="BB40" s="363"/>
      <c r="BC40" s="363"/>
      <c r="BD40" s="63"/>
      <c r="BE40" s="362" t="str">
        <f t="shared" si="1"/>
        <v/>
      </c>
      <c r="BF40" s="362"/>
      <c r="BG40" s="363"/>
      <c r="BH40" s="363"/>
      <c r="BI40" s="363"/>
      <c r="BJ40" s="363"/>
      <c r="BK40" s="363"/>
      <c r="BL40" s="363"/>
      <c r="BM40" s="363"/>
      <c r="BN40" s="363"/>
      <c r="BO40" s="363"/>
      <c r="BP40" s="363"/>
      <c r="BQ40" s="363"/>
      <c r="BR40" s="363"/>
      <c r="BS40" s="363"/>
      <c r="BT40" s="363"/>
      <c r="BU40" s="363"/>
      <c r="BV40" s="63"/>
      <c r="BW40" s="362">
        <f t="shared" si="2"/>
        <v>17</v>
      </c>
      <c r="BX40" s="362"/>
      <c r="BY40" s="363" t="str">
        <f>IF('[1]各会計、関係団体の財政状況及び健全化判断比率'!B74="","",'[1]各会計、関係団体の財政状況及び健全化判断比率'!B74)</f>
        <v>山形県後期高齢者医療広域連合（事業会計分）</v>
      </c>
      <c r="BZ40" s="363"/>
      <c r="CA40" s="363"/>
      <c r="CB40" s="363"/>
      <c r="CC40" s="363"/>
      <c r="CD40" s="363"/>
      <c r="CE40" s="363"/>
      <c r="CF40" s="363"/>
      <c r="CG40" s="363"/>
      <c r="CH40" s="363"/>
      <c r="CI40" s="363"/>
      <c r="CJ40" s="363"/>
      <c r="CK40" s="363"/>
      <c r="CL40" s="363"/>
      <c r="CM40" s="363"/>
      <c r="CN40" s="63"/>
      <c r="CO40" s="362" t="str">
        <f t="shared" si="3"/>
        <v/>
      </c>
      <c r="CP40" s="362"/>
      <c r="CQ40" s="363" t="str">
        <f>IF('[1]各会計、関係団体の財政状況及び健全化判断比率'!BS13="","",'[1]各会計、関係団体の財政状況及び健全化判断比率'!BS13)</f>
        <v/>
      </c>
      <c r="CR40" s="363"/>
      <c r="CS40" s="363"/>
      <c r="CT40" s="363"/>
      <c r="CU40" s="363"/>
      <c r="CV40" s="363"/>
      <c r="CW40" s="363"/>
      <c r="CX40" s="363"/>
      <c r="CY40" s="363"/>
      <c r="CZ40" s="363"/>
      <c r="DA40" s="363"/>
      <c r="DB40" s="363"/>
      <c r="DC40" s="363"/>
      <c r="DD40" s="363"/>
      <c r="DE40" s="363"/>
      <c r="DF40" s="60"/>
      <c r="DG40" s="361" t="str">
        <f>IF('[1]各会計、関係団体の財政状況及び健全化判断比率'!BR13="","",'[1]各会計、関係団体の財政状況及び健全化判断比率'!BR13)</f>
        <v/>
      </c>
      <c r="DH40" s="361"/>
      <c r="DI40" s="357"/>
      <c r="DJ40" s="41"/>
      <c r="DK40" s="41"/>
      <c r="DL40" s="41"/>
      <c r="DM40" s="41"/>
      <c r="DN40" s="41"/>
      <c r="DO40" s="41"/>
    </row>
    <row r="41" spans="1:119" ht="32.25" customHeight="1">
      <c r="A41" s="42"/>
      <c r="B41" s="62"/>
      <c r="C41" s="362" t="str">
        <f t="shared" si="5"/>
        <v/>
      </c>
      <c r="D41" s="362"/>
      <c r="E41" s="363" t="str">
        <f>IF('[1]各会計、関係団体の財政状況及び健全化判断比率'!B14="","",'[1]各会計、関係団体の財政状況及び健全化判断比率'!B14)</f>
        <v/>
      </c>
      <c r="F41" s="363"/>
      <c r="G41" s="363"/>
      <c r="H41" s="363"/>
      <c r="I41" s="363"/>
      <c r="J41" s="363"/>
      <c r="K41" s="363"/>
      <c r="L41" s="363"/>
      <c r="M41" s="363"/>
      <c r="N41" s="363"/>
      <c r="O41" s="363"/>
      <c r="P41" s="363"/>
      <c r="Q41" s="363"/>
      <c r="R41" s="363"/>
      <c r="S41" s="363"/>
      <c r="T41" s="63"/>
      <c r="U41" s="362" t="str">
        <f t="shared" si="4"/>
        <v/>
      </c>
      <c r="V41" s="362"/>
      <c r="W41" s="363"/>
      <c r="X41" s="363"/>
      <c r="Y41" s="363"/>
      <c r="Z41" s="363"/>
      <c r="AA41" s="363"/>
      <c r="AB41" s="363"/>
      <c r="AC41" s="363"/>
      <c r="AD41" s="363"/>
      <c r="AE41" s="363"/>
      <c r="AF41" s="363"/>
      <c r="AG41" s="363"/>
      <c r="AH41" s="363"/>
      <c r="AI41" s="363"/>
      <c r="AJ41" s="363"/>
      <c r="AK41" s="363"/>
      <c r="AL41" s="63"/>
      <c r="AM41" s="362" t="str">
        <f t="shared" si="0"/>
        <v/>
      </c>
      <c r="AN41" s="362"/>
      <c r="AO41" s="363"/>
      <c r="AP41" s="363"/>
      <c r="AQ41" s="363"/>
      <c r="AR41" s="363"/>
      <c r="AS41" s="363"/>
      <c r="AT41" s="363"/>
      <c r="AU41" s="363"/>
      <c r="AV41" s="363"/>
      <c r="AW41" s="363"/>
      <c r="AX41" s="363"/>
      <c r="AY41" s="363"/>
      <c r="AZ41" s="363"/>
      <c r="BA41" s="363"/>
      <c r="BB41" s="363"/>
      <c r="BC41" s="363"/>
      <c r="BD41" s="63"/>
      <c r="BE41" s="362" t="str">
        <f t="shared" si="1"/>
        <v/>
      </c>
      <c r="BF41" s="362"/>
      <c r="BG41" s="363"/>
      <c r="BH41" s="363"/>
      <c r="BI41" s="363"/>
      <c r="BJ41" s="363"/>
      <c r="BK41" s="363"/>
      <c r="BL41" s="363"/>
      <c r="BM41" s="363"/>
      <c r="BN41" s="363"/>
      <c r="BO41" s="363"/>
      <c r="BP41" s="363"/>
      <c r="BQ41" s="363"/>
      <c r="BR41" s="363"/>
      <c r="BS41" s="363"/>
      <c r="BT41" s="363"/>
      <c r="BU41" s="363"/>
      <c r="BV41" s="63"/>
      <c r="BW41" s="362" t="str">
        <f t="shared" si="2"/>
        <v/>
      </c>
      <c r="BX41" s="362"/>
      <c r="BY41" s="363" t="str">
        <f>IF('[1]各会計、関係団体の財政状況及び健全化判断比率'!B75="","",'[1]各会計、関係団体の財政状況及び健全化判断比率'!B75)</f>
        <v/>
      </c>
      <c r="BZ41" s="363"/>
      <c r="CA41" s="363"/>
      <c r="CB41" s="363"/>
      <c r="CC41" s="363"/>
      <c r="CD41" s="363"/>
      <c r="CE41" s="363"/>
      <c r="CF41" s="363"/>
      <c r="CG41" s="363"/>
      <c r="CH41" s="363"/>
      <c r="CI41" s="363"/>
      <c r="CJ41" s="363"/>
      <c r="CK41" s="363"/>
      <c r="CL41" s="363"/>
      <c r="CM41" s="363"/>
      <c r="CN41" s="63"/>
      <c r="CO41" s="362" t="str">
        <f t="shared" si="3"/>
        <v/>
      </c>
      <c r="CP41" s="362"/>
      <c r="CQ41" s="363" t="str">
        <f>IF('[1]各会計、関係団体の財政状況及び健全化判断比率'!BS14="","",'[1]各会計、関係団体の財政状況及び健全化判断比率'!BS14)</f>
        <v/>
      </c>
      <c r="CR41" s="363"/>
      <c r="CS41" s="363"/>
      <c r="CT41" s="363"/>
      <c r="CU41" s="363"/>
      <c r="CV41" s="363"/>
      <c r="CW41" s="363"/>
      <c r="CX41" s="363"/>
      <c r="CY41" s="363"/>
      <c r="CZ41" s="363"/>
      <c r="DA41" s="363"/>
      <c r="DB41" s="363"/>
      <c r="DC41" s="363"/>
      <c r="DD41" s="363"/>
      <c r="DE41" s="363"/>
      <c r="DF41" s="60"/>
      <c r="DG41" s="361" t="str">
        <f>IF('[1]各会計、関係団体の財政状況及び健全化判断比率'!BR14="","",'[1]各会計、関係団体の財政状況及び健全化判断比率'!BR14)</f>
        <v/>
      </c>
      <c r="DH41" s="361"/>
      <c r="DI41" s="357"/>
      <c r="DJ41" s="41"/>
      <c r="DK41" s="41"/>
      <c r="DL41" s="41"/>
      <c r="DM41" s="41"/>
      <c r="DN41" s="41"/>
      <c r="DO41" s="41"/>
    </row>
    <row r="42" spans="1:119" ht="32.25" customHeight="1">
      <c r="A42" s="41"/>
      <c r="B42" s="62"/>
      <c r="C42" s="362" t="str">
        <f t="shared" si="5"/>
        <v/>
      </c>
      <c r="D42" s="362"/>
      <c r="E42" s="363" t="str">
        <f>IF('[1]各会計、関係団体の財政状況及び健全化判断比率'!B15="","",'[1]各会計、関係団体の財政状況及び健全化判断比率'!B15)</f>
        <v/>
      </c>
      <c r="F42" s="363"/>
      <c r="G42" s="363"/>
      <c r="H42" s="363"/>
      <c r="I42" s="363"/>
      <c r="J42" s="363"/>
      <c r="K42" s="363"/>
      <c r="L42" s="363"/>
      <c r="M42" s="363"/>
      <c r="N42" s="363"/>
      <c r="O42" s="363"/>
      <c r="P42" s="363"/>
      <c r="Q42" s="363"/>
      <c r="R42" s="363"/>
      <c r="S42" s="363"/>
      <c r="T42" s="63"/>
      <c r="U42" s="362" t="str">
        <f t="shared" si="4"/>
        <v/>
      </c>
      <c r="V42" s="362"/>
      <c r="W42" s="363"/>
      <c r="X42" s="363"/>
      <c r="Y42" s="363"/>
      <c r="Z42" s="363"/>
      <c r="AA42" s="363"/>
      <c r="AB42" s="363"/>
      <c r="AC42" s="363"/>
      <c r="AD42" s="363"/>
      <c r="AE42" s="363"/>
      <c r="AF42" s="363"/>
      <c r="AG42" s="363"/>
      <c r="AH42" s="363"/>
      <c r="AI42" s="363"/>
      <c r="AJ42" s="363"/>
      <c r="AK42" s="363"/>
      <c r="AL42" s="63"/>
      <c r="AM42" s="362" t="str">
        <f t="shared" si="0"/>
        <v/>
      </c>
      <c r="AN42" s="362"/>
      <c r="AO42" s="363"/>
      <c r="AP42" s="363"/>
      <c r="AQ42" s="363"/>
      <c r="AR42" s="363"/>
      <c r="AS42" s="363"/>
      <c r="AT42" s="363"/>
      <c r="AU42" s="363"/>
      <c r="AV42" s="363"/>
      <c r="AW42" s="363"/>
      <c r="AX42" s="363"/>
      <c r="AY42" s="363"/>
      <c r="AZ42" s="363"/>
      <c r="BA42" s="363"/>
      <c r="BB42" s="363"/>
      <c r="BC42" s="363"/>
      <c r="BD42" s="63"/>
      <c r="BE42" s="362" t="str">
        <f t="shared" si="1"/>
        <v/>
      </c>
      <c r="BF42" s="362"/>
      <c r="BG42" s="363"/>
      <c r="BH42" s="363"/>
      <c r="BI42" s="363"/>
      <c r="BJ42" s="363"/>
      <c r="BK42" s="363"/>
      <c r="BL42" s="363"/>
      <c r="BM42" s="363"/>
      <c r="BN42" s="363"/>
      <c r="BO42" s="363"/>
      <c r="BP42" s="363"/>
      <c r="BQ42" s="363"/>
      <c r="BR42" s="363"/>
      <c r="BS42" s="363"/>
      <c r="BT42" s="363"/>
      <c r="BU42" s="363"/>
      <c r="BV42" s="63"/>
      <c r="BW42" s="362" t="str">
        <f t="shared" si="2"/>
        <v/>
      </c>
      <c r="BX42" s="362"/>
      <c r="BY42" s="363" t="str">
        <f>IF('[1]各会計、関係団体の財政状況及び健全化判断比率'!B76="","",'[1]各会計、関係団体の財政状況及び健全化判断比率'!B76)</f>
        <v/>
      </c>
      <c r="BZ42" s="363"/>
      <c r="CA42" s="363"/>
      <c r="CB42" s="363"/>
      <c r="CC42" s="363"/>
      <c r="CD42" s="363"/>
      <c r="CE42" s="363"/>
      <c r="CF42" s="363"/>
      <c r="CG42" s="363"/>
      <c r="CH42" s="363"/>
      <c r="CI42" s="363"/>
      <c r="CJ42" s="363"/>
      <c r="CK42" s="363"/>
      <c r="CL42" s="363"/>
      <c r="CM42" s="363"/>
      <c r="CN42" s="63"/>
      <c r="CO42" s="362" t="str">
        <f t="shared" si="3"/>
        <v/>
      </c>
      <c r="CP42" s="362"/>
      <c r="CQ42" s="363" t="str">
        <f>IF('[1]各会計、関係団体の財政状況及び健全化判断比率'!BS15="","",'[1]各会計、関係団体の財政状況及び健全化判断比率'!BS15)</f>
        <v/>
      </c>
      <c r="CR42" s="363"/>
      <c r="CS42" s="363"/>
      <c r="CT42" s="363"/>
      <c r="CU42" s="363"/>
      <c r="CV42" s="363"/>
      <c r="CW42" s="363"/>
      <c r="CX42" s="363"/>
      <c r="CY42" s="363"/>
      <c r="CZ42" s="363"/>
      <c r="DA42" s="363"/>
      <c r="DB42" s="363"/>
      <c r="DC42" s="363"/>
      <c r="DD42" s="363"/>
      <c r="DE42" s="363"/>
      <c r="DF42" s="60"/>
      <c r="DG42" s="361" t="str">
        <f>IF('[1]各会計、関係団体の財政状況及び健全化判断比率'!BR15="","",'[1]各会計、関係団体の財政状況及び健全化判断比率'!BR15)</f>
        <v/>
      </c>
      <c r="DH42" s="361"/>
      <c r="DI42" s="357"/>
      <c r="DJ42" s="41"/>
      <c r="DK42" s="41"/>
      <c r="DL42" s="41"/>
      <c r="DM42" s="41"/>
      <c r="DN42" s="41"/>
      <c r="DO42" s="41"/>
    </row>
    <row r="43" spans="1:119" ht="32.25" customHeight="1">
      <c r="A43" s="41"/>
      <c r="B43" s="62"/>
      <c r="C43" s="362" t="str">
        <f t="shared" si="5"/>
        <v/>
      </c>
      <c r="D43" s="362"/>
      <c r="E43" s="363" t="str">
        <f>IF('[1]各会計、関係団体の財政状況及び健全化判断比率'!B16="","",'[1]各会計、関係団体の財政状況及び健全化判断比率'!B16)</f>
        <v/>
      </c>
      <c r="F43" s="363"/>
      <c r="G43" s="363"/>
      <c r="H43" s="363"/>
      <c r="I43" s="363"/>
      <c r="J43" s="363"/>
      <c r="K43" s="363"/>
      <c r="L43" s="363"/>
      <c r="M43" s="363"/>
      <c r="N43" s="363"/>
      <c r="O43" s="363"/>
      <c r="P43" s="363"/>
      <c r="Q43" s="363"/>
      <c r="R43" s="363"/>
      <c r="S43" s="363"/>
      <c r="T43" s="63"/>
      <c r="U43" s="362" t="str">
        <f t="shared" si="4"/>
        <v/>
      </c>
      <c r="V43" s="362"/>
      <c r="W43" s="363"/>
      <c r="X43" s="363"/>
      <c r="Y43" s="363"/>
      <c r="Z43" s="363"/>
      <c r="AA43" s="363"/>
      <c r="AB43" s="363"/>
      <c r="AC43" s="363"/>
      <c r="AD43" s="363"/>
      <c r="AE43" s="363"/>
      <c r="AF43" s="363"/>
      <c r="AG43" s="363"/>
      <c r="AH43" s="363"/>
      <c r="AI43" s="363"/>
      <c r="AJ43" s="363"/>
      <c r="AK43" s="363"/>
      <c r="AL43" s="63"/>
      <c r="AM43" s="362" t="str">
        <f t="shared" si="0"/>
        <v/>
      </c>
      <c r="AN43" s="362"/>
      <c r="AO43" s="363"/>
      <c r="AP43" s="363"/>
      <c r="AQ43" s="363"/>
      <c r="AR43" s="363"/>
      <c r="AS43" s="363"/>
      <c r="AT43" s="363"/>
      <c r="AU43" s="363"/>
      <c r="AV43" s="363"/>
      <c r="AW43" s="363"/>
      <c r="AX43" s="363"/>
      <c r="AY43" s="363"/>
      <c r="AZ43" s="363"/>
      <c r="BA43" s="363"/>
      <c r="BB43" s="363"/>
      <c r="BC43" s="363"/>
      <c r="BD43" s="63"/>
      <c r="BE43" s="362" t="str">
        <f t="shared" si="1"/>
        <v/>
      </c>
      <c r="BF43" s="362"/>
      <c r="BG43" s="363"/>
      <c r="BH43" s="363"/>
      <c r="BI43" s="363"/>
      <c r="BJ43" s="363"/>
      <c r="BK43" s="363"/>
      <c r="BL43" s="363"/>
      <c r="BM43" s="363"/>
      <c r="BN43" s="363"/>
      <c r="BO43" s="363"/>
      <c r="BP43" s="363"/>
      <c r="BQ43" s="363"/>
      <c r="BR43" s="363"/>
      <c r="BS43" s="363"/>
      <c r="BT43" s="363"/>
      <c r="BU43" s="363"/>
      <c r="BV43" s="63"/>
      <c r="BW43" s="362" t="str">
        <f t="shared" si="2"/>
        <v/>
      </c>
      <c r="BX43" s="362"/>
      <c r="BY43" s="363" t="str">
        <f>IF('[1]各会計、関係団体の財政状況及び健全化判断比率'!B77="","",'[1]各会計、関係団体の財政状況及び健全化判断比率'!B77)</f>
        <v/>
      </c>
      <c r="BZ43" s="363"/>
      <c r="CA43" s="363"/>
      <c r="CB43" s="363"/>
      <c r="CC43" s="363"/>
      <c r="CD43" s="363"/>
      <c r="CE43" s="363"/>
      <c r="CF43" s="363"/>
      <c r="CG43" s="363"/>
      <c r="CH43" s="363"/>
      <c r="CI43" s="363"/>
      <c r="CJ43" s="363"/>
      <c r="CK43" s="363"/>
      <c r="CL43" s="363"/>
      <c r="CM43" s="363"/>
      <c r="CN43" s="63"/>
      <c r="CO43" s="362" t="str">
        <f t="shared" si="3"/>
        <v/>
      </c>
      <c r="CP43" s="362"/>
      <c r="CQ43" s="363" t="str">
        <f>IF('[1]各会計、関係団体の財政状況及び健全化判断比率'!BS16="","",'[1]各会計、関係団体の財政状況及び健全化判断比率'!BS16)</f>
        <v/>
      </c>
      <c r="CR43" s="363"/>
      <c r="CS43" s="363"/>
      <c r="CT43" s="363"/>
      <c r="CU43" s="363"/>
      <c r="CV43" s="363"/>
      <c r="CW43" s="363"/>
      <c r="CX43" s="363"/>
      <c r="CY43" s="363"/>
      <c r="CZ43" s="363"/>
      <c r="DA43" s="363"/>
      <c r="DB43" s="363"/>
      <c r="DC43" s="363"/>
      <c r="DD43" s="363"/>
      <c r="DE43" s="363"/>
      <c r="DF43" s="60"/>
      <c r="DG43" s="361" t="str">
        <f>IF('[1]各会計、関係団体の財政状況及び健全化判断比率'!BR16="","",'[1]各会計、関係団体の財政状況及び健全化判断比率'!BR16)</f>
        <v/>
      </c>
      <c r="DH43" s="361"/>
      <c r="DI43" s="357"/>
      <c r="DJ43" s="41"/>
      <c r="DK43" s="41"/>
      <c r="DL43" s="41"/>
      <c r="DM43" s="41"/>
      <c r="DN43" s="41"/>
      <c r="DO43" s="41"/>
    </row>
    <row r="44" spans="1:119" ht="13.5" customHeight="1" thickBot="1">
      <c r="A44" s="41"/>
      <c r="B44" s="65"/>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7"/>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99</v>
      </c>
      <c r="C46" s="41"/>
      <c r="D46" s="41"/>
      <c r="E46" s="41" t="s">
        <v>100</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101</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102</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68" t="s">
        <v>103</v>
      </c>
    </row>
    <row r="50" spans="5:5">
      <c r="E50" s="43" t="s">
        <v>555</v>
      </c>
    </row>
    <row r="51" spans="5:5">
      <c r="E51" s="43" t="s">
        <v>556</v>
      </c>
    </row>
    <row r="52" spans="5:5">
      <c r="E52" s="43" t="s">
        <v>104</v>
      </c>
    </row>
    <row r="53" spans="5:5">
      <c r="E53" s="43" t="s">
        <v>105</v>
      </c>
    </row>
    <row r="54" spans="5:5"/>
    <row r="55" spans="5:5"/>
    <row r="56" spans="5:5"/>
    <row r="57" spans="5:5" hidden="1"/>
    <row r="58" spans="5:5" hidden="1"/>
    <row r="59" spans="5:5" hidden="1"/>
  </sheetData>
  <sheetProtection algorithmName="SHA-512" hashValue="Yitr5flVZ4BQXw6ha/G0EaOSYV4CmDIx2gCTMoZjwBYZP7PjbEGEK0MUP49NIJ59PN5+++v8SbyyntOCBQW9XQ==" saltValue="rTUR4zEcGEoFfQkpj3F/j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16" workbookViewId="0">
      <selection activeCell="AL14" sqref="AL14:BF14"/>
    </sheetView>
  </sheetViews>
  <sheetFormatPr defaultColWidth="0" defaultRowHeight="11.25" customHeight="1" zeroHeight="1"/>
  <cols>
    <col min="1" max="95" width="1.6640625" style="72" customWidth="1"/>
    <col min="96" max="133" width="1.6640625" style="88" customWidth="1"/>
    <col min="134" max="143" width="1.6640625" style="72" customWidth="1"/>
    <col min="144" max="16384" width="0" style="72" hidden="1"/>
  </cols>
  <sheetData>
    <row r="1" spans="2:143" ht="22.5" customHeight="1" thickBot="1">
      <c r="B1" s="69"/>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70"/>
      <c r="BK1" s="70"/>
      <c r="BL1" s="70"/>
      <c r="BM1" s="70"/>
      <c r="BN1" s="70"/>
      <c r="BO1" s="70"/>
      <c r="BP1" s="70"/>
      <c r="BQ1" s="70"/>
      <c r="BR1" s="70"/>
      <c r="BS1" s="70"/>
      <c r="BT1" s="70"/>
      <c r="BU1" s="70"/>
      <c r="BV1" s="70"/>
      <c r="BW1" s="70"/>
      <c r="BX1" s="70"/>
      <c r="BY1" s="70"/>
      <c r="BZ1" s="70"/>
      <c r="CA1" s="70"/>
      <c r="CB1" s="70"/>
      <c r="CC1" s="70"/>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31" t="s">
        <v>106</v>
      </c>
      <c r="DI1" s="732"/>
      <c r="DJ1" s="732"/>
      <c r="DK1" s="732"/>
      <c r="DL1" s="732"/>
      <c r="DM1" s="732"/>
      <c r="DN1" s="733"/>
      <c r="DO1" s="72"/>
      <c r="DP1" s="731" t="s">
        <v>107</v>
      </c>
      <c r="DQ1" s="732"/>
      <c r="DR1" s="732"/>
      <c r="DS1" s="732"/>
      <c r="DT1" s="732"/>
      <c r="DU1" s="732"/>
      <c r="DV1" s="732"/>
      <c r="DW1" s="732"/>
      <c r="DX1" s="732"/>
      <c r="DY1" s="732"/>
      <c r="DZ1" s="732"/>
      <c r="EA1" s="732"/>
      <c r="EB1" s="732"/>
      <c r="EC1" s="733"/>
      <c r="ED1" s="70"/>
      <c r="EE1" s="70"/>
      <c r="EF1" s="70"/>
      <c r="EG1" s="70"/>
      <c r="EH1" s="70"/>
      <c r="EI1" s="70"/>
      <c r="EJ1" s="70"/>
      <c r="EK1" s="70"/>
      <c r="EL1" s="70"/>
      <c r="EM1" s="70"/>
    </row>
    <row r="2" spans="2:143" ht="22.5" customHeight="1">
      <c r="B2" s="73" t="s">
        <v>108</v>
      </c>
      <c r="R2" s="74"/>
      <c r="S2" s="74"/>
      <c r="T2" s="74"/>
      <c r="U2" s="74"/>
      <c r="V2" s="74"/>
      <c r="W2" s="74"/>
      <c r="X2" s="74"/>
      <c r="Y2" s="74"/>
      <c r="Z2" s="74"/>
      <c r="AA2" s="74"/>
      <c r="AB2" s="74"/>
      <c r="AC2" s="74"/>
      <c r="AE2" s="75"/>
      <c r="AF2" s="75"/>
      <c r="AG2" s="75"/>
      <c r="AH2" s="75"/>
      <c r="AI2" s="75"/>
      <c r="AJ2" s="74"/>
      <c r="AK2" s="74"/>
      <c r="AL2" s="74"/>
      <c r="AM2" s="74"/>
      <c r="AN2" s="74"/>
      <c r="AO2" s="74"/>
      <c r="AP2" s="74"/>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row>
    <row r="3" spans="2:143" ht="11.25" customHeight="1">
      <c r="B3" s="673" t="s">
        <v>109</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110</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716" t="s">
        <v>111</v>
      </c>
      <c r="CE3" s="717"/>
      <c r="CF3" s="717"/>
      <c r="CG3" s="717"/>
      <c r="CH3" s="717"/>
      <c r="CI3" s="717"/>
      <c r="CJ3" s="717"/>
      <c r="CK3" s="717"/>
      <c r="CL3" s="717"/>
      <c r="CM3" s="717"/>
      <c r="CN3" s="717"/>
      <c r="CO3" s="717"/>
      <c r="CP3" s="717"/>
      <c r="CQ3" s="717"/>
      <c r="CR3" s="717"/>
      <c r="CS3" s="717"/>
      <c r="CT3" s="717"/>
      <c r="CU3" s="717"/>
      <c r="CV3" s="717"/>
      <c r="CW3" s="717"/>
      <c r="CX3" s="717"/>
      <c r="CY3" s="717"/>
      <c r="CZ3" s="717"/>
      <c r="DA3" s="717"/>
      <c r="DB3" s="717"/>
      <c r="DC3" s="717"/>
      <c r="DD3" s="717"/>
      <c r="DE3" s="717"/>
      <c r="DF3" s="717"/>
      <c r="DG3" s="717"/>
      <c r="DH3" s="717"/>
      <c r="DI3" s="717"/>
      <c r="DJ3" s="717"/>
      <c r="DK3" s="717"/>
      <c r="DL3" s="717"/>
      <c r="DM3" s="717"/>
      <c r="DN3" s="717"/>
      <c r="DO3" s="717"/>
      <c r="DP3" s="717"/>
      <c r="DQ3" s="717"/>
      <c r="DR3" s="717"/>
      <c r="DS3" s="717"/>
      <c r="DT3" s="717"/>
      <c r="DU3" s="717"/>
      <c r="DV3" s="717"/>
      <c r="DW3" s="717"/>
      <c r="DX3" s="717"/>
      <c r="DY3" s="717"/>
      <c r="DZ3" s="717"/>
      <c r="EA3" s="717"/>
      <c r="EB3" s="717"/>
      <c r="EC3" s="718"/>
    </row>
    <row r="4" spans="2:143" ht="11.25" customHeight="1">
      <c r="B4" s="673" t="s">
        <v>20</v>
      </c>
      <c r="C4" s="674"/>
      <c r="D4" s="674"/>
      <c r="E4" s="674"/>
      <c r="F4" s="674"/>
      <c r="G4" s="674"/>
      <c r="H4" s="674"/>
      <c r="I4" s="674"/>
      <c r="J4" s="674"/>
      <c r="K4" s="674"/>
      <c r="L4" s="674"/>
      <c r="M4" s="674"/>
      <c r="N4" s="674"/>
      <c r="O4" s="674"/>
      <c r="P4" s="674"/>
      <c r="Q4" s="675"/>
      <c r="R4" s="673" t="s">
        <v>112</v>
      </c>
      <c r="S4" s="674"/>
      <c r="T4" s="674"/>
      <c r="U4" s="674"/>
      <c r="V4" s="674"/>
      <c r="W4" s="674"/>
      <c r="X4" s="674"/>
      <c r="Y4" s="675"/>
      <c r="Z4" s="673" t="s">
        <v>113</v>
      </c>
      <c r="AA4" s="674"/>
      <c r="AB4" s="674"/>
      <c r="AC4" s="675"/>
      <c r="AD4" s="673" t="s">
        <v>114</v>
      </c>
      <c r="AE4" s="674"/>
      <c r="AF4" s="674"/>
      <c r="AG4" s="674"/>
      <c r="AH4" s="674"/>
      <c r="AI4" s="674"/>
      <c r="AJ4" s="674"/>
      <c r="AK4" s="675"/>
      <c r="AL4" s="673" t="s">
        <v>113</v>
      </c>
      <c r="AM4" s="674"/>
      <c r="AN4" s="674"/>
      <c r="AO4" s="675"/>
      <c r="AP4" s="734" t="s">
        <v>115</v>
      </c>
      <c r="AQ4" s="734"/>
      <c r="AR4" s="734"/>
      <c r="AS4" s="734"/>
      <c r="AT4" s="734"/>
      <c r="AU4" s="734"/>
      <c r="AV4" s="734"/>
      <c r="AW4" s="734"/>
      <c r="AX4" s="734"/>
      <c r="AY4" s="734"/>
      <c r="AZ4" s="734"/>
      <c r="BA4" s="734"/>
      <c r="BB4" s="734"/>
      <c r="BC4" s="734"/>
      <c r="BD4" s="734"/>
      <c r="BE4" s="734"/>
      <c r="BF4" s="734"/>
      <c r="BG4" s="734" t="s">
        <v>116</v>
      </c>
      <c r="BH4" s="734"/>
      <c r="BI4" s="734"/>
      <c r="BJ4" s="734"/>
      <c r="BK4" s="734"/>
      <c r="BL4" s="734"/>
      <c r="BM4" s="734"/>
      <c r="BN4" s="734"/>
      <c r="BO4" s="734" t="s">
        <v>113</v>
      </c>
      <c r="BP4" s="734"/>
      <c r="BQ4" s="734"/>
      <c r="BR4" s="734"/>
      <c r="BS4" s="734" t="s">
        <v>117</v>
      </c>
      <c r="BT4" s="734"/>
      <c r="BU4" s="734"/>
      <c r="BV4" s="734"/>
      <c r="BW4" s="734"/>
      <c r="BX4" s="734"/>
      <c r="BY4" s="734"/>
      <c r="BZ4" s="734"/>
      <c r="CA4" s="734"/>
      <c r="CB4" s="734"/>
      <c r="CD4" s="716" t="s">
        <v>118</v>
      </c>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717"/>
      <c r="EB4" s="717"/>
      <c r="EC4" s="718"/>
    </row>
    <row r="5" spans="2:143" s="76" customFormat="1" ht="11.25" customHeight="1">
      <c r="B5" s="698" t="s">
        <v>119</v>
      </c>
      <c r="C5" s="699"/>
      <c r="D5" s="699"/>
      <c r="E5" s="699"/>
      <c r="F5" s="699"/>
      <c r="G5" s="699"/>
      <c r="H5" s="699"/>
      <c r="I5" s="699"/>
      <c r="J5" s="699"/>
      <c r="K5" s="699"/>
      <c r="L5" s="699"/>
      <c r="M5" s="699"/>
      <c r="N5" s="699"/>
      <c r="O5" s="699"/>
      <c r="P5" s="699"/>
      <c r="Q5" s="700"/>
      <c r="R5" s="664">
        <v>776683</v>
      </c>
      <c r="S5" s="665"/>
      <c r="T5" s="665"/>
      <c r="U5" s="665"/>
      <c r="V5" s="665"/>
      <c r="W5" s="665"/>
      <c r="X5" s="665"/>
      <c r="Y5" s="711"/>
      <c r="Z5" s="729">
        <v>13.6</v>
      </c>
      <c r="AA5" s="729"/>
      <c r="AB5" s="729"/>
      <c r="AC5" s="729"/>
      <c r="AD5" s="730">
        <v>776683</v>
      </c>
      <c r="AE5" s="730"/>
      <c r="AF5" s="730"/>
      <c r="AG5" s="730"/>
      <c r="AH5" s="730"/>
      <c r="AI5" s="730"/>
      <c r="AJ5" s="730"/>
      <c r="AK5" s="730"/>
      <c r="AL5" s="712">
        <v>25.1</v>
      </c>
      <c r="AM5" s="681"/>
      <c r="AN5" s="681"/>
      <c r="AO5" s="713"/>
      <c r="AP5" s="698" t="s">
        <v>120</v>
      </c>
      <c r="AQ5" s="699"/>
      <c r="AR5" s="699"/>
      <c r="AS5" s="699"/>
      <c r="AT5" s="699"/>
      <c r="AU5" s="699"/>
      <c r="AV5" s="699"/>
      <c r="AW5" s="699"/>
      <c r="AX5" s="699"/>
      <c r="AY5" s="699"/>
      <c r="AZ5" s="699"/>
      <c r="BA5" s="699"/>
      <c r="BB5" s="699"/>
      <c r="BC5" s="699"/>
      <c r="BD5" s="699"/>
      <c r="BE5" s="699"/>
      <c r="BF5" s="700"/>
      <c r="BG5" s="599">
        <v>765363</v>
      </c>
      <c r="BH5" s="602"/>
      <c r="BI5" s="602"/>
      <c r="BJ5" s="602"/>
      <c r="BK5" s="602"/>
      <c r="BL5" s="602"/>
      <c r="BM5" s="602"/>
      <c r="BN5" s="603"/>
      <c r="BO5" s="661">
        <v>98.5</v>
      </c>
      <c r="BP5" s="661"/>
      <c r="BQ5" s="661"/>
      <c r="BR5" s="661"/>
      <c r="BS5" s="662">
        <v>51870</v>
      </c>
      <c r="BT5" s="662"/>
      <c r="BU5" s="662"/>
      <c r="BV5" s="662"/>
      <c r="BW5" s="662"/>
      <c r="BX5" s="662"/>
      <c r="BY5" s="662"/>
      <c r="BZ5" s="662"/>
      <c r="CA5" s="662"/>
      <c r="CB5" s="703"/>
      <c r="CD5" s="716" t="s">
        <v>115</v>
      </c>
      <c r="CE5" s="717"/>
      <c r="CF5" s="717"/>
      <c r="CG5" s="717"/>
      <c r="CH5" s="717"/>
      <c r="CI5" s="717"/>
      <c r="CJ5" s="717"/>
      <c r="CK5" s="717"/>
      <c r="CL5" s="717"/>
      <c r="CM5" s="717"/>
      <c r="CN5" s="717"/>
      <c r="CO5" s="717"/>
      <c r="CP5" s="717"/>
      <c r="CQ5" s="718"/>
      <c r="CR5" s="716" t="s">
        <v>121</v>
      </c>
      <c r="CS5" s="717"/>
      <c r="CT5" s="717"/>
      <c r="CU5" s="717"/>
      <c r="CV5" s="717"/>
      <c r="CW5" s="717"/>
      <c r="CX5" s="717"/>
      <c r="CY5" s="718"/>
      <c r="CZ5" s="716" t="s">
        <v>113</v>
      </c>
      <c r="DA5" s="717"/>
      <c r="DB5" s="717"/>
      <c r="DC5" s="718"/>
      <c r="DD5" s="716" t="s">
        <v>122</v>
      </c>
      <c r="DE5" s="717"/>
      <c r="DF5" s="717"/>
      <c r="DG5" s="717"/>
      <c r="DH5" s="717"/>
      <c r="DI5" s="717"/>
      <c r="DJ5" s="717"/>
      <c r="DK5" s="717"/>
      <c r="DL5" s="717"/>
      <c r="DM5" s="717"/>
      <c r="DN5" s="717"/>
      <c r="DO5" s="717"/>
      <c r="DP5" s="718"/>
      <c r="DQ5" s="716" t="s">
        <v>123</v>
      </c>
      <c r="DR5" s="717"/>
      <c r="DS5" s="717"/>
      <c r="DT5" s="717"/>
      <c r="DU5" s="717"/>
      <c r="DV5" s="717"/>
      <c r="DW5" s="717"/>
      <c r="DX5" s="717"/>
      <c r="DY5" s="717"/>
      <c r="DZ5" s="717"/>
      <c r="EA5" s="717"/>
      <c r="EB5" s="717"/>
      <c r="EC5" s="718"/>
    </row>
    <row r="6" spans="2:143" ht="11.25" customHeight="1">
      <c r="B6" s="596" t="s">
        <v>124</v>
      </c>
      <c r="C6" s="597"/>
      <c r="D6" s="597"/>
      <c r="E6" s="597"/>
      <c r="F6" s="597"/>
      <c r="G6" s="597"/>
      <c r="H6" s="597"/>
      <c r="I6" s="597"/>
      <c r="J6" s="597"/>
      <c r="K6" s="597"/>
      <c r="L6" s="597"/>
      <c r="M6" s="597"/>
      <c r="N6" s="597"/>
      <c r="O6" s="597"/>
      <c r="P6" s="597"/>
      <c r="Q6" s="598"/>
      <c r="R6" s="599">
        <v>54278</v>
      </c>
      <c r="S6" s="602"/>
      <c r="T6" s="602"/>
      <c r="U6" s="602"/>
      <c r="V6" s="602"/>
      <c r="W6" s="602"/>
      <c r="X6" s="602"/>
      <c r="Y6" s="603"/>
      <c r="Z6" s="661">
        <v>0.9</v>
      </c>
      <c r="AA6" s="661"/>
      <c r="AB6" s="661"/>
      <c r="AC6" s="661"/>
      <c r="AD6" s="662">
        <v>54278</v>
      </c>
      <c r="AE6" s="662"/>
      <c r="AF6" s="662"/>
      <c r="AG6" s="662"/>
      <c r="AH6" s="662"/>
      <c r="AI6" s="662"/>
      <c r="AJ6" s="662"/>
      <c r="AK6" s="662"/>
      <c r="AL6" s="604">
        <v>1.8</v>
      </c>
      <c r="AM6" s="605"/>
      <c r="AN6" s="605"/>
      <c r="AO6" s="663"/>
      <c r="AP6" s="596" t="s">
        <v>125</v>
      </c>
      <c r="AQ6" s="597"/>
      <c r="AR6" s="597"/>
      <c r="AS6" s="597"/>
      <c r="AT6" s="597"/>
      <c r="AU6" s="597"/>
      <c r="AV6" s="597"/>
      <c r="AW6" s="597"/>
      <c r="AX6" s="597"/>
      <c r="AY6" s="597"/>
      <c r="AZ6" s="597"/>
      <c r="BA6" s="597"/>
      <c r="BB6" s="597"/>
      <c r="BC6" s="597"/>
      <c r="BD6" s="597"/>
      <c r="BE6" s="597"/>
      <c r="BF6" s="598"/>
      <c r="BG6" s="599">
        <v>765363</v>
      </c>
      <c r="BH6" s="602"/>
      <c r="BI6" s="602"/>
      <c r="BJ6" s="602"/>
      <c r="BK6" s="602"/>
      <c r="BL6" s="602"/>
      <c r="BM6" s="602"/>
      <c r="BN6" s="603"/>
      <c r="BO6" s="661">
        <v>98.5</v>
      </c>
      <c r="BP6" s="661"/>
      <c r="BQ6" s="661"/>
      <c r="BR6" s="661"/>
      <c r="BS6" s="662">
        <v>51870</v>
      </c>
      <c r="BT6" s="662"/>
      <c r="BU6" s="662"/>
      <c r="BV6" s="662"/>
      <c r="BW6" s="662"/>
      <c r="BX6" s="662"/>
      <c r="BY6" s="662"/>
      <c r="BZ6" s="662"/>
      <c r="CA6" s="662"/>
      <c r="CB6" s="703"/>
      <c r="CD6" s="670" t="s">
        <v>126</v>
      </c>
      <c r="CE6" s="671"/>
      <c r="CF6" s="671"/>
      <c r="CG6" s="671"/>
      <c r="CH6" s="671"/>
      <c r="CI6" s="671"/>
      <c r="CJ6" s="671"/>
      <c r="CK6" s="671"/>
      <c r="CL6" s="671"/>
      <c r="CM6" s="671"/>
      <c r="CN6" s="671"/>
      <c r="CO6" s="671"/>
      <c r="CP6" s="671"/>
      <c r="CQ6" s="672"/>
      <c r="CR6" s="599">
        <v>78591</v>
      </c>
      <c r="CS6" s="602"/>
      <c r="CT6" s="602"/>
      <c r="CU6" s="602"/>
      <c r="CV6" s="602"/>
      <c r="CW6" s="602"/>
      <c r="CX6" s="602"/>
      <c r="CY6" s="603"/>
      <c r="CZ6" s="712">
        <v>1.4</v>
      </c>
      <c r="DA6" s="681"/>
      <c r="DB6" s="681"/>
      <c r="DC6" s="715"/>
      <c r="DD6" s="607" t="s">
        <v>45</v>
      </c>
      <c r="DE6" s="602"/>
      <c r="DF6" s="602"/>
      <c r="DG6" s="602"/>
      <c r="DH6" s="602"/>
      <c r="DI6" s="602"/>
      <c r="DJ6" s="602"/>
      <c r="DK6" s="602"/>
      <c r="DL6" s="602"/>
      <c r="DM6" s="602"/>
      <c r="DN6" s="602"/>
      <c r="DO6" s="602"/>
      <c r="DP6" s="603"/>
      <c r="DQ6" s="607">
        <v>78591</v>
      </c>
      <c r="DR6" s="602"/>
      <c r="DS6" s="602"/>
      <c r="DT6" s="602"/>
      <c r="DU6" s="602"/>
      <c r="DV6" s="602"/>
      <c r="DW6" s="602"/>
      <c r="DX6" s="602"/>
      <c r="DY6" s="602"/>
      <c r="DZ6" s="602"/>
      <c r="EA6" s="602"/>
      <c r="EB6" s="602"/>
      <c r="EC6" s="642"/>
    </row>
    <row r="7" spans="2:143" ht="11.25" customHeight="1">
      <c r="B7" s="596" t="s">
        <v>127</v>
      </c>
      <c r="C7" s="597"/>
      <c r="D7" s="597"/>
      <c r="E7" s="597"/>
      <c r="F7" s="597"/>
      <c r="G7" s="597"/>
      <c r="H7" s="597"/>
      <c r="I7" s="597"/>
      <c r="J7" s="597"/>
      <c r="K7" s="597"/>
      <c r="L7" s="597"/>
      <c r="M7" s="597"/>
      <c r="N7" s="597"/>
      <c r="O7" s="597"/>
      <c r="P7" s="597"/>
      <c r="Q7" s="598"/>
      <c r="R7" s="599">
        <v>1045</v>
      </c>
      <c r="S7" s="602"/>
      <c r="T7" s="602"/>
      <c r="U7" s="602"/>
      <c r="V7" s="602"/>
      <c r="W7" s="602"/>
      <c r="X7" s="602"/>
      <c r="Y7" s="603"/>
      <c r="Z7" s="661">
        <v>0</v>
      </c>
      <c r="AA7" s="661"/>
      <c r="AB7" s="661"/>
      <c r="AC7" s="661"/>
      <c r="AD7" s="662">
        <v>1045</v>
      </c>
      <c r="AE7" s="662"/>
      <c r="AF7" s="662"/>
      <c r="AG7" s="662"/>
      <c r="AH7" s="662"/>
      <c r="AI7" s="662"/>
      <c r="AJ7" s="662"/>
      <c r="AK7" s="662"/>
      <c r="AL7" s="604">
        <v>0</v>
      </c>
      <c r="AM7" s="605"/>
      <c r="AN7" s="605"/>
      <c r="AO7" s="663"/>
      <c r="AP7" s="596" t="s">
        <v>128</v>
      </c>
      <c r="AQ7" s="597"/>
      <c r="AR7" s="597"/>
      <c r="AS7" s="597"/>
      <c r="AT7" s="597"/>
      <c r="AU7" s="597"/>
      <c r="AV7" s="597"/>
      <c r="AW7" s="597"/>
      <c r="AX7" s="597"/>
      <c r="AY7" s="597"/>
      <c r="AZ7" s="597"/>
      <c r="BA7" s="597"/>
      <c r="BB7" s="597"/>
      <c r="BC7" s="597"/>
      <c r="BD7" s="597"/>
      <c r="BE7" s="597"/>
      <c r="BF7" s="598"/>
      <c r="BG7" s="599">
        <v>198518</v>
      </c>
      <c r="BH7" s="602"/>
      <c r="BI7" s="602"/>
      <c r="BJ7" s="602"/>
      <c r="BK7" s="602"/>
      <c r="BL7" s="602"/>
      <c r="BM7" s="602"/>
      <c r="BN7" s="603"/>
      <c r="BO7" s="661">
        <v>25.6</v>
      </c>
      <c r="BP7" s="661"/>
      <c r="BQ7" s="661"/>
      <c r="BR7" s="661"/>
      <c r="BS7" s="662">
        <v>2230</v>
      </c>
      <c r="BT7" s="662"/>
      <c r="BU7" s="662"/>
      <c r="BV7" s="662"/>
      <c r="BW7" s="662"/>
      <c r="BX7" s="662"/>
      <c r="BY7" s="662"/>
      <c r="BZ7" s="662"/>
      <c r="CA7" s="662"/>
      <c r="CB7" s="703"/>
      <c r="CD7" s="643" t="s">
        <v>129</v>
      </c>
      <c r="CE7" s="640"/>
      <c r="CF7" s="640"/>
      <c r="CG7" s="640"/>
      <c r="CH7" s="640"/>
      <c r="CI7" s="640"/>
      <c r="CJ7" s="640"/>
      <c r="CK7" s="640"/>
      <c r="CL7" s="640"/>
      <c r="CM7" s="640"/>
      <c r="CN7" s="640"/>
      <c r="CO7" s="640"/>
      <c r="CP7" s="640"/>
      <c r="CQ7" s="641"/>
      <c r="CR7" s="599">
        <v>1032098</v>
      </c>
      <c r="CS7" s="602"/>
      <c r="CT7" s="602"/>
      <c r="CU7" s="602"/>
      <c r="CV7" s="602"/>
      <c r="CW7" s="602"/>
      <c r="CX7" s="602"/>
      <c r="CY7" s="603"/>
      <c r="CZ7" s="661">
        <v>18.8</v>
      </c>
      <c r="DA7" s="661"/>
      <c r="DB7" s="661"/>
      <c r="DC7" s="661"/>
      <c r="DD7" s="607">
        <v>14290</v>
      </c>
      <c r="DE7" s="602"/>
      <c r="DF7" s="602"/>
      <c r="DG7" s="602"/>
      <c r="DH7" s="602"/>
      <c r="DI7" s="602"/>
      <c r="DJ7" s="602"/>
      <c r="DK7" s="602"/>
      <c r="DL7" s="602"/>
      <c r="DM7" s="602"/>
      <c r="DN7" s="602"/>
      <c r="DO7" s="602"/>
      <c r="DP7" s="603"/>
      <c r="DQ7" s="607">
        <v>808726</v>
      </c>
      <c r="DR7" s="602"/>
      <c r="DS7" s="602"/>
      <c r="DT7" s="602"/>
      <c r="DU7" s="602"/>
      <c r="DV7" s="602"/>
      <c r="DW7" s="602"/>
      <c r="DX7" s="602"/>
      <c r="DY7" s="602"/>
      <c r="DZ7" s="602"/>
      <c r="EA7" s="602"/>
      <c r="EB7" s="602"/>
      <c r="EC7" s="642"/>
    </row>
    <row r="8" spans="2:143" ht="11.25" customHeight="1">
      <c r="B8" s="596" t="s">
        <v>130</v>
      </c>
      <c r="C8" s="597"/>
      <c r="D8" s="597"/>
      <c r="E8" s="597"/>
      <c r="F8" s="597"/>
      <c r="G8" s="597"/>
      <c r="H8" s="597"/>
      <c r="I8" s="597"/>
      <c r="J8" s="597"/>
      <c r="K8" s="597"/>
      <c r="L8" s="597"/>
      <c r="M8" s="597"/>
      <c r="N8" s="597"/>
      <c r="O8" s="597"/>
      <c r="P8" s="597"/>
      <c r="Q8" s="598"/>
      <c r="R8" s="599">
        <v>1361</v>
      </c>
      <c r="S8" s="602"/>
      <c r="T8" s="602"/>
      <c r="U8" s="602"/>
      <c r="V8" s="602"/>
      <c r="W8" s="602"/>
      <c r="X8" s="602"/>
      <c r="Y8" s="603"/>
      <c r="Z8" s="661">
        <v>0</v>
      </c>
      <c r="AA8" s="661"/>
      <c r="AB8" s="661"/>
      <c r="AC8" s="661"/>
      <c r="AD8" s="662">
        <v>1361</v>
      </c>
      <c r="AE8" s="662"/>
      <c r="AF8" s="662"/>
      <c r="AG8" s="662"/>
      <c r="AH8" s="662"/>
      <c r="AI8" s="662"/>
      <c r="AJ8" s="662"/>
      <c r="AK8" s="662"/>
      <c r="AL8" s="604">
        <v>0</v>
      </c>
      <c r="AM8" s="605"/>
      <c r="AN8" s="605"/>
      <c r="AO8" s="663"/>
      <c r="AP8" s="596" t="s">
        <v>131</v>
      </c>
      <c r="AQ8" s="597"/>
      <c r="AR8" s="597"/>
      <c r="AS8" s="597"/>
      <c r="AT8" s="597"/>
      <c r="AU8" s="597"/>
      <c r="AV8" s="597"/>
      <c r="AW8" s="597"/>
      <c r="AX8" s="597"/>
      <c r="AY8" s="597"/>
      <c r="AZ8" s="597"/>
      <c r="BA8" s="597"/>
      <c r="BB8" s="597"/>
      <c r="BC8" s="597"/>
      <c r="BD8" s="597"/>
      <c r="BE8" s="597"/>
      <c r="BF8" s="598"/>
      <c r="BG8" s="599">
        <v>9814</v>
      </c>
      <c r="BH8" s="602"/>
      <c r="BI8" s="602"/>
      <c r="BJ8" s="602"/>
      <c r="BK8" s="602"/>
      <c r="BL8" s="602"/>
      <c r="BM8" s="602"/>
      <c r="BN8" s="603"/>
      <c r="BO8" s="661">
        <v>1.3</v>
      </c>
      <c r="BP8" s="661"/>
      <c r="BQ8" s="661"/>
      <c r="BR8" s="661"/>
      <c r="BS8" s="607" t="s">
        <v>45</v>
      </c>
      <c r="BT8" s="602"/>
      <c r="BU8" s="602"/>
      <c r="BV8" s="602"/>
      <c r="BW8" s="602"/>
      <c r="BX8" s="602"/>
      <c r="BY8" s="602"/>
      <c r="BZ8" s="602"/>
      <c r="CA8" s="602"/>
      <c r="CB8" s="642"/>
      <c r="CD8" s="643" t="s">
        <v>132</v>
      </c>
      <c r="CE8" s="640"/>
      <c r="CF8" s="640"/>
      <c r="CG8" s="640"/>
      <c r="CH8" s="640"/>
      <c r="CI8" s="640"/>
      <c r="CJ8" s="640"/>
      <c r="CK8" s="640"/>
      <c r="CL8" s="640"/>
      <c r="CM8" s="640"/>
      <c r="CN8" s="640"/>
      <c r="CO8" s="640"/>
      <c r="CP8" s="640"/>
      <c r="CQ8" s="641"/>
      <c r="CR8" s="599">
        <v>920146</v>
      </c>
      <c r="CS8" s="602"/>
      <c r="CT8" s="602"/>
      <c r="CU8" s="602"/>
      <c r="CV8" s="602"/>
      <c r="CW8" s="602"/>
      <c r="CX8" s="602"/>
      <c r="CY8" s="603"/>
      <c r="CZ8" s="661">
        <v>16.7</v>
      </c>
      <c r="DA8" s="661"/>
      <c r="DB8" s="661"/>
      <c r="DC8" s="661"/>
      <c r="DD8" s="607">
        <v>72040</v>
      </c>
      <c r="DE8" s="602"/>
      <c r="DF8" s="602"/>
      <c r="DG8" s="602"/>
      <c r="DH8" s="602"/>
      <c r="DI8" s="602"/>
      <c r="DJ8" s="602"/>
      <c r="DK8" s="602"/>
      <c r="DL8" s="602"/>
      <c r="DM8" s="602"/>
      <c r="DN8" s="602"/>
      <c r="DO8" s="602"/>
      <c r="DP8" s="603"/>
      <c r="DQ8" s="607">
        <v>622350</v>
      </c>
      <c r="DR8" s="602"/>
      <c r="DS8" s="602"/>
      <c r="DT8" s="602"/>
      <c r="DU8" s="602"/>
      <c r="DV8" s="602"/>
      <c r="DW8" s="602"/>
      <c r="DX8" s="602"/>
      <c r="DY8" s="602"/>
      <c r="DZ8" s="602"/>
      <c r="EA8" s="602"/>
      <c r="EB8" s="602"/>
      <c r="EC8" s="642"/>
    </row>
    <row r="9" spans="2:143" ht="11.25" customHeight="1">
      <c r="B9" s="596" t="s">
        <v>133</v>
      </c>
      <c r="C9" s="597"/>
      <c r="D9" s="597"/>
      <c r="E9" s="597"/>
      <c r="F9" s="597"/>
      <c r="G9" s="597"/>
      <c r="H9" s="597"/>
      <c r="I9" s="597"/>
      <c r="J9" s="597"/>
      <c r="K9" s="597"/>
      <c r="L9" s="597"/>
      <c r="M9" s="597"/>
      <c r="N9" s="597"/>
      <c r="O9" s="597"/>
      <c r="P9" s="597"/>
      <c r="Q9" s="598"/>
      <c r="R9" s="599">
        <v>1376</v>
      </c>
      <c r="S9" s="602"/>
      <c r="T9" s="602"/>
      <c r="U9" s="602"/>
      <c r="V9" s="602"/>
      <c r="W9" s="602"/>
      <c r="X9" s="602"/>
      <c r="Y9" s="603"/>
      <c r="Z9" s="661">
        <v>0</v>
      </c>
      <c r="AA9" s="661"/>
      <c r="AB9" s="661"/>
      <c r="AC9" s="661"/>
      <c r="AD9" s="662">
        <v>1376</v>
      </c>
      <c r="AE9" s="662"/>
      <c r="AF9" s="662"/>
      <c r="AG9" s="662"/>
      <c r="AH9" s="662"/>
      <c r="AI9" s="662"/>
      <c r="AJ9" s="662"/>
      <c r="AK9" s="662"/>
      <c r="AL9" s="604">
        <v>0</v>
      </c>
      <c r="AM9" s="605"/>
      <c r="AN9" s="605"/>
      <c r="AO9" s="663"/>
      <c r="AP9" s="596" t="s">
        <v>134</v>
      </c>
      <c r="AQ9" s="597"/>
      <c r="AR9" s="597"/>
      <c r="AS9" s="597"/>
      <c r="AT9" s="597"/>
      <c r="AU9" s="597"/>
      <c r="AV9" s="597"/>
      <c r="AW9" s="597"/>
      <c r="AX9" s="597"/>
      <c r="AY9" s="597"/>
      <c r="AZ9" s="597"/>
      <c r="BA9" s="597"/>
      <c r="BB9" s="597"/>
      <c r="BC9" s="597"/>
      <c r="BD9" s="597"/>
      <c r="BE9" s="597"/>
      <c r="BF9" s="598"/>
      <c r="BG9" s="599">
        <v>164954</v>
      </c>
      <c r="BH9" s="602"/>
      <c r="BI9" s="602"/>
      <c r="BJ9" s="602"/>
      <c r="BK9" s="602"/>
      <c r="BL9" s="602"/>
      <c r="BM9" s="602"/>
      <c r="BN9" s="603"/>
      <c r="BO9" s="661">
        <v>21.2</v>
      </c>
      <c r="BP9" s="661"/>
      <c r="BQ9" s="661"/>
      <c r="BR9" s="661"/>
      <c r="BS9" s="607" t="s">
        <v>45</v>
      </c>
      <c r="BT9" s="602"/>
      <c r="BU9" s="602"/>
      <c r="BV9" s="602"/>
      <c r="BW9" s="602"/>
      <c r="BX9" s="602"/>
      <c r="BY9" s="602"/>
      <c r="BZ9" s="602"/>
      <c r="CA9" s="602"/>
      <c r="CB9" s="642"/>
      <c r="CD9" s="643" t="s">
        <v>135</v>
      </c>
      <c r="CE9" s="640"/>
      <c r="CF9" s="640"/>
      <c r="CG9" s="640"/>
      <c r="CH9" s="640"/>
      <c r="CI9" s="640"/>
      <c r="CJ9" s="640"/>
      <c r="CK9" s="640"/>
      <c r="CL9" s="640"/>
      <c r="CM9" s="640"/>
      <c r="CN9" s="640"/>
      <c r="CO9" s="640"/>
      <c r="CP9" s="640"/>
      <c r="CQ9" s="641"/>
      <c r="CR9" s="599">
        <v>497044</v>
      </c>
      <c r="CS9" s="602"/>
      <c r="CT9" s="602"/>
      <c r="CU9" s="602"/>
      <c r="CV9" s="602"/>
      <c r="CW9" s="602"/>
      <c r="CX9" s="602"/>
      <c r="CY9" s="603"/>
      <c r="CZ9" s="661">
        <v>9</v>
      </c>
      <c r="DA9" s="661"/>
      <c r="DB9" s="661"/>
      <c r="DC9" s="661"/>
      <c r="DD9" s="607">
        <v>10551</v>
      </c>
      <c r="DE9" s="602"/>
      <c r="DF9" s="602"/>
      <c r="DG9" s="602"/>
      <c r="DH9" s="602"/>
      <c r="DI9" s="602"/>
      <c r="DJ9" s="602"/>
      <c r="DK9" s="602"/>
      <c r="DL9" s="602"/>
      <c r="DM9" s="602"/>
      <c r="DN9" s="602"/>
      <c r="DO9" s="602"/>
      <c r="DP9" s="603"/>
      <c r="DQ9" s="607">
        <v>472801</v>
      </c>
      <c r="DR9" s="602"/>
      <c r="DS9" s="602"/>
      <c r="DT9" s="602"/>
      <c r="DU9" s="602"/>
      <c r="DV9" s="602"/>
      <c r="DW9" s="602"/>
      <c r="DX9" s="602"/>
      <c r="DY9" s="602"/>
      <c r="DZ9" s="602"/>
      <c r="EA9" s="602"/>
      <c r="EB9" s="602"/>
      <c r="EC9" s="642"/>
    </row>
    <row r="10" spans="2:143" ht="11.25" customHeight="1">
      <c r="B10" s="596" t="s">
        <v>136</v>
      </c>
      <c r="C10" s="597"/>
      <c r="D10" s="597"/>
      <c r="E10" s="597"/>
      <c r="F10" s="597"/>
      <c r="G10" s="597"/>
      <c r="H10" s="597"/>
      <c r="I10" s="597"/>
      <c r="J10" s="597"/>
      <c r="K10" s="597"/>
      <c r="L10" s="597"/>
      <c r="M10" s="597"/>
      <c r="N10" s="597"/>
      <c r="O10" s="597"/>
      <c r="P10" s="597"/>
      <c r="Q10" s="598"/>
      <c r="R10" s="599" t="s">
        <v>45</v>
      </c>
      <c r="S10" s="602"/>
      <c r="T10" s="602"/>
      <c r="U10" s="602"/>
      <c r="V10" s="602"/>
      <c r="W10" s="602"/>
      <c r="X10" s="602"/>
      <c r="Y10" s="603"/>
      <c r="Z10" s="661" t="s">
        <v>45</v>
      </c>
      <c r="AA10" s="661"/>
      <c r="AB10" s="661"/>
      <c r="AC10" s="661"/>
      <c r="AD10" s="662" t="s">
        <v>45</v>
      </c>
      <c r="AE10" s="662"/>
      <c r="AF10" s="662"/>
      <c r="AG10" s="662"/>
      <c r="AH10" s="662"/>
      <c r="AI10" s="662"/>
      <c r="AJ10" s="662"/>
      <c r="AK10" s="662"/>
      <c r="AL10" s="604" t="s">
        <v>45</v>
      </c>
      <c r="AM10" s="605"/>
      <c r="AN10" s="605"/>
      <c r="AO10" s="663"/>
      <c r="AP10" s="596" t="s">
        <v>137</v>
      </c>
      <c r="AQ10" s="597"/>
      <c r="AR10" s="597"/>
      <c r="AS10" s="597"/>
      <c r="AT10" s="597"/>
      <c r="AU10" s="597"/>
      <c r="AV10" s="597"/>
      <c r="AW10" s="597"/>
      <c r="AX10" s="597"/>
      <c r="AY10" s="597"/>
      <c r="AZ10" s="597"/>
      <c r="BA10" s="597"/>
      <c r="BB10" s="597"/>
      <c r="BC10" s="597"/>
      <c r="BD10" s="597"/>
      <c r="BE10" s="597"/>
      <c r="BF10" s="598"/>
      <c r="BG10" s="599">
        <v>11695</v>
      </c>
      <c r="BH10" s="602"/>
      <c r="BI10" s="602"/>
      <c r="BJ10" s="602"/>
      <c r="BK10" s="602"/>
      <c r="BL10" s="602"/>
      <c r="BM10" s="602"/>
      <c r="BN10" s="603"/>
      <c r="BO10" s="661">
        <v>1.5</v>
      </c>
      <c r="BP10" s="661"/>
      <c r="BQ10" s="661"/>
      <c r="BR10" s="661"/>
      <c r="BS10" s="607" t="s">
        <v>45</v>
      </c>
      <c r="BT10" s="602"/>
      <c r="BU10" s="602"/>
      <c r="BV10" s="602"/>
      <c r="BW10" s="602"/>
      <c r="BX10" s="602"/>
      <c r="BY10" s="602"/>
      <c r="BZ10" s="602"/>
      <c r="CA10" s="602"/>
      <c r="CB10" s="642"/>
      <c r="CD10" s="643" t="s">
        <v>138</v>
      </c>
      <c r="CE10" s="640"/>
      <c r="CF10" s="640"/>
      <c r="CG10" s="640"/>
      <c r="CH10" s="640"/>
      <c r="CI10" s="640"/>
      <c r="CJ10" s="640"/>
      <c r="CK10" s="640"/>
      <c r="CL10" s="640"/>
      <c r="CM10" s="640"/>
      <c r="CN10" s="640"/>
      <c r="CO10" s="640"/>
      <c r="CP10" s="640"/>
      <c r="CQ10" s="641"/>
      <c r="CR10" s="599">
        <v>3179</v>
      </c>
      <c r="CS10" s="602"/>
      <c r="CT10" s="602"/>
      <c r="CU10" s="602"/>
      <c r="CV10" s="602"/>
      <c r="CW10" s="602"/>
      <c r="CX10" s="602"/>
      <c r="CY10" s="603"/>
      <c r="CZ10" s="661">
        <v>0.1</v>
      </c>
      <c r="DA10" s="661"/>
      <c r="DB10" s="661"/>
      <c r="DC10" s="661"/>
      <c r="DD10" s="607" t="s">
        <v>45</v>
      </c>
      <c r="DE10" s="602"/>
      <c r="DF10" s="602"/>
      <c r="DG10" s="602"/>
      <c r="DH10" s="602"/>
      <c r="DI10" s="602"/>
      <c r="DJ10" s="602"/>
      <c r="DK10" s="602"/>
      <c r="DL10" s="602"/>
      <c r="DM10" s="602"/>
      <c r="DN10" s="602"/>
      <c r="DO10" s="602"/>
      <c r="DP10" s="603"/>
      <c r="DQ10" s="607">
        <v>159</v>
      </c>
      <c r="DR10" s="602"/>
      <c r="DS10" s="602"/>
      <c r="DT10" s="602"/>
      <c r="DU10" s="602"/>
      <c r="DV10" s="602"/>
      <c r="DW10" s="602"/>
      <c r="DX10" s="602"/>
      <c r="DY10" s="602"/>
      <c r="DZ10" s="602"/>
      <c r="EA10" s="602"/>
      <c r="EB10" s="602"/>
      <c r="EC10" s="642"/>
    </row>
    <row r="11" spans="2:143" ht="11.25" customHeight="1">
      <c r="B11" s="596" t="s">
        <v>139</v>
      </c>
      <c r="C11" s="597"/>
      <c r="D11" s="597"/>
      <c r="E11" s="597"/>
      <c r="F11" s="597"/>
      <c r="G11" s="597"/>
      <c r="H11" s="597"/>
      <c r="I11" s="597"/>
      <c r="J11" s="597"/>
      <c r="K11" s="597"/>
      <c r="L11" s="597"/>
      <c r="M11" s="597"/>
      <c r="N11" s="597"/>
      <c r="O11" s="597"/>
      <c r="P11" s="597"/>
      <c r="Q11" s="598"/>
      <c r="R11" s="599" t="s">
        <v>45</v>
      </c>
      <c r="S11" s="602"/>
      <c r="T11" s="602"/>
      <c r="U11" s="602"/>
      <c r="V11" s="602"/>
      <c r="W11" s="602"/>
      <c r="X11" s="602"/>
      <c r="Y11" s="603"/>
      <c r="Z11" s="661" t="s">
        <v>45</v>
      </c>
      <c r="AA11" s="661"/>
      <c r="AB11" s="661"/>
      <c r="AC11" s="661"/>
      <c r="AD11" s="662" t="s">
        <v>45</v>
      </c>
      <c r="AE11" s="662"/>
      <c r="AF11" s="662"/>
      <c r="AG11" s="662"/>
      <c r="AH11" s="662"/>
      <c r="AI11" s="662"/>
      <c r="AJ11" s="662"/>
      <c r="AK11" s="662"/>
      <c r="AL11" s="604" t="s">
        <v>45</v>
      </c>
      <c r="AM11" s="605"/>
      <c r="AN11" s="605"/>
      <c r="AO11" s="663"/>
      <c r="AP11" s="596" t="s">
        <v>140</v>
      </c>
      <c r="AQ11" s="597"/>
      <c r="AR11" s="597"/>
      <c r="AS11" s="597"/>
      <c r="AT11" s="597"/>
      <c r="AU11" s="597"/>
      <c r="AV11" s="597"/>
      <c r="AW11" s="597"/>
      <c r="AX11" s="597"/>
      <c r="AY11" s="597"/>
      <c r="AZ11" s="597"/>
      <c r="BA11" s="597"/>
      <c r="BB11" s="597"/>
      <c r="BC11" s="597"/>
      <c r="BD11" s="597"/>
      <c r="BE11" s="597"/>
      <c r="BF11" s="598"/>
      <c r="BG11" s="599">
        <v>12055</v>
      </c>
      <c r="BH11" s="602"/>
      <c r="BI11" s="602"/>
      <c r="BJ11" s="602"/>
      <c r="BK11" s="602"/>
      <c r="BL11" s="602"/>
      <c r="BM11" s="602"/>
      <c r="BN11" s="603"/>
      <c r="BO11" s="661">
        <v>1.6</v>
      </c>
      <c r="BP11" s="661"/>
      <c r="BQ11" s="661"/>
      <c r="BR11" s="661"/>
      <c r="BS11" s="607">
        <v>2230</v>
      </c>
      <c r="BT11" s="602"/>
      <c r="BU11" s="602"/>
      <c r="BV11" s="602"/>
      <c r="BW11" s="602"/>
      <c r="BX11" s="602"/>
      <c r="BY11" s="602"/>
      <c r="BZ11" s="602"/>
      <c r="CA11" s="602"/>
      <c r="CB11" s="642"/>
      <c r="CD11" s="643" t="s">
        <v>141</v>
      </c>
      <c r="CE11" s="640"/>
      <c r="CF11" s="640"/>
      <c r="CG11" s="640"/>
      <c r="CH11" s="640"/>
      <c r="CI11" s="640"/>
      <c r="CJ11" s="640"/>
      <c r="CK11" s="640"/>
      <c r="CL11" s="640"/>
      <c r="CM11" s="640"/>
      <c r="CN11" s="640"/>
      <c r="CO11" s="640"/>
      <c r="CP11" s="640"/>
      <c r="CQ11" s="641"/>
      <c r="CR11" s="599">
        <v>260756</v>
      </c>
      <c r="CS11" s="602"/>
      <c r="CT11" s="602"/>
      <c r="CU11" s="602"/>
      <c r="CV11" s="602"/>
      <c r="CW11" s="602"/>
      <c r="CX11" s="602"/>
      <c r="CY11" s="603"/>
      <c r="CZ11" s="661">
        <v>4.7</v>
      </c>
      <c r="DA11" s="661"/>
      <c r="DB11" s="661"/>
      <c r="DC11" s="661"/>
      <c r="DD11" s="607">
        <v>34565</v>
      </c>
      <c r="DE11" s="602"/>
      <c r="DF11" s="602"/>
      <c r="DG11" s="602"/>
      <c r="DH11" s="602"/>
      <c r="DI11" s="602"/>
      <c r="DJ11" s="602"/>
      <c r="DK11" s="602"/>
      <c r="DL11" s="602"/>
      <c r="DM11" s="602"/>
      <c r="DN11" s="602"/>
      <c r="DO11" s="602"/>
      <c r="DP11" s="603"/>
      <c r="DQ11" s="607">
        <v>177359</v>
      </c>
      <c r="DR11" s="602"/>
      <c r="DS11" s="602"/>
      <c r="DT11" s="602"/>
      <c r="DU11" s="602"/>
      <c r="DV11" s="602"/>
      <c r="DW11" s="602"/>
      <c r="DX11" s="602"/>
      <c r="DY11" s="602"/>
      <c r="DZ11" s="602"/>
      <c r="EA11" s="602"/>
      <c r="EB11" s="602"/>
      <c r="EC11" s="642"/>
    </row>
    <row r="12" spans="2:143" ht="11.25" customHeight="1">
      <c r="B12" s="596" t="s">
        <v>142</v>
      </c>
      <c r="C12" s="597"/>
      <c r="D12" s="597"/>
      <c r="E12" s="597"/>
      <c r="F12" s="597"/>
      <c r="G12" s="597"/>
      <c r="H12" s="597"/>
      <c r="I12" s="597"/>
      <c r="J12" s="597"/>
      <c r="K12" s="597"/>
      <c r="L12" s="597"/>
      <c r="M12" s="597"/>
      <c r="N12" s="597"/>
      <c r="O12" s="597"/>
      <c r="P12" s="597"/>
      <c r="Q12" s="598"/>
      <c r="R12" s="599">
        <v>93474</v>
      </c>
      <c r="S12" s="602"/>
      <c r="T12" s="602"/>
      <c r="U12" s="602"/>
      <c r="V12" s="602"/>
      <c r="W12" s="602"/>
      <c r="X12" s="602"/>
      <c r="Y12" s="603"/>
      <c r="Z12" s="661">
        <v>1.6</v>
      </c>
      <c r="AA12" s="661"/>
      <c r="AB12" s="661"/>
      <c r="AC12" s="661"/>
      <c r="AD12" s="662">
        <v>93474</v>
      </c>
      <c r="AE12" s="662"/>
      <c r="AF12" s="662"/>
      <c r="AG12" s="662"/>
      <c r="AH12" s="662"/>
      <c r="AI12" s="662"/>
      <c r="AJ12" s="662"/>
      <c r="AK12" s="662"/>
      <c r="AL12" s="604">
        <v>3</v>
      </c>
      <c r="AM12" s="605"/>
      <c r="AN12" s="605"/>
      <c r="AO12" s="663"/>
      <c r="AP12" s="596" t="s">
        <v>143</v>
      </c>
      <c r="AQ12" s="597"/>
      <c r="AR12" s="597"/>
      <c r="AS12" s="597"/>
      <c r="AT12" s="597"/>
      <c r="AU12" s="597"/>
      <c r="AV12" s="597"/>
      <c r="AW12" s="597"/>
      <c r="AX12" s="597"/>
      <c r="AY12" s="597"/>
      <c r="AZ12" s="597"/>
      <c r="BA12" s="597"/>
      <c r="BB12" s="597"/>
      <c r="BC12" s="597"/>
      <c r="BD12" s="597"/>
      <c r="BE12" s="597"/>
      <c r="BF12" s="598"/>
      <c r="BG12" s="599">
        <v>525828</v>
      </c>
      <c r="BH12" s="602"/>
      <c r="BI12" s="602"/>
      <c r="BJ12" s="602"/>
      <c r="BK12" s="602"/>
      <c r="BL12" s="602"/>
      <c r="BM12" s="602"/>
      <c r="BN12" s="603"/>
      <c r="BO12" s="661">
        <v>67.7</v>
      </c>
      <c r="BP12" s="661"/>
      <c r="BQ12" s="661"/>
      <c r="BR12" s="661"/>
      <c r="BS12" s="607">
        <v>49640</v>
      </c>
      <c r="BT12" s="602"/>
      <c r="BU12" s="602"/>
      <c r="BV12" s="602"/>
      <c r="BW12" s="602"/>
      <c r="BX12" s="602"/>
      <c r="BY12" s="602"/>
      <c r="BZ12" s="602"/>
      <c r="CA12" s="602"/>
      <c r="CB12" s="642"/>
      <c r="CD12" s="643" t="s">
        <v>144</v>
      </c>
      <c r="CE12" s="640"/>
      <c r="CF12" s="640"/>
      <c r="CG12" s="640"/>
      <c r="CH12" s="640"/>
      <c r="CI12" s="640"/>
      <c r="CJ12" s="640"/>
      <c r="CK12" s="640"/>
      <c r="CL12" s="640"/>
      <c r="CM12" s="640"/>
      <c r="CN12" s="640"/>
      <c r="CO12" s="640"/>
      <c r="CP12" s="640"/>
      <c r="CQ12" s="641"/>
      <c r="CR12" s="599">
        <v>104344</v>
      </c>
      <c r="CS12" s="602"/>
      <c r="CT12" s="602"/>
      <c r="CU12" s="602"/>
      <c r="CV12" s="602"/>
      <c r="CW12" s="602"/>
      <c r="CX12" s="602"/>
      <c r="CY12" s="603"/>
      <c r="CZ12" s="661">
        <v>1.9</v>
      </c>
      <c r="DA12" s="661"/>
      <c r="DB12" s="661"/>
      <c r="DC12" s="661"/>
      <c r="DD12" s="607">
        <v>2159</v>
      </c>
      <c r="DE12" s="602"/>
      <c r="DF12" s="602"/>
      <c r="DG12" s="602"/>
      <c r="DH12" s="602"/>
      <c r="DI12" s="602"/>
      <c r="DJ12" s="602"/>
      <c r="DK12" s="602"/>
      <c r="DL12" s="602"/>
      <c r="DM12" s="602"/>
      <c r="DN12" s="602"/>
      <c r="DO12" s="602"/>
      <c r="DP12" s="603"/>
      <c r="DQ12" s="607">
        <v>74750</v>
      </c>
      <c r="DR12" s="602"/>
      <c r="DS12" s="602"/>
      <c r="DT12" s="602"/>
      <c r="DU12" s="602"/>
      <c r="DV12" s="602"/>
      <c r="DW12" s="602"/>
      <c r="DX12" s="602"/>
      <c r="DY12" s="602"/>
      <c r="DZ12" s="602"/>
      <c r="EA12" s="602"/>
      <c r="EB12" s="602"/>
      <c r="EC12" s="642"/>
    </row>
    <row r="13" spans="2:143" ht="11.25" customHeight="1">
      <c r="B13" s="596" t="s">
        <v>145</v>
      </c>
      <c r="C13" s="597"/>
      <c r="D13" s="597"/>
      <c r="E13" s="597"/>
      <c r="F13" s="597"/>
      <c r="G13" s="597"/>
      <c r="H13" s="597"/>
      <c r="I13" s="597"/>
      <c r="J13" s="597"/>
      <c r="K13" s="597"/>
      <c r="L13" s="597"/>
      <c r="M13" s="597"/>
      <c r="N13" s="597"/>
      <c r="O13" s="597"/>
      <c r="P13" s="597"/>
      <c r="Q13" s="598"/>
      <c r="R13" s="599" t="s">
        <v>146</v>
      </c>
      <c r="S13" s="602"/>
      <c r="T13" s="602"/>
      <c r="U13" s="602"/>
      <c r="V13" s="602"/>
      <c r="W13" s="602"/>
      <c r="X13" s="602"/>
      <c r="Y13" s="603"/>
      <c r="Z13" s="661" t="s">
        <v>45</v>
      </c>
      <c r="AA13" s="661"/>
      <c r="AB13" s="661"/>
      <c r="AC13" s="661"/>
      <c r="AD13" s="662" t="s">
        <v>146</v>
      </c>
      <c r="AE13" s="662"/>
      <c r="AF13" s="662"/>
      <c r="AG13" s="662"/>
      <c r="AH13" s="662"/>
      <c r="AI13" s="662"/>
      <c r="AJ13" s="662"/>
      <c r="AK13" s="662"/>
      <c r="AL13" s="604" t="s">
        <v>45</v>
      </c>
      <c r="AM13" s="605"/>
      <c r="AN13" s="605"/>
      <c r="AO13" s="663"/>
      <c r="AP13" s="596" t="s">
        <v>147</v>
      </c>
      <c r="AQ13" s="597"/>
      <c r="AR13" s="597"/>
      <c r="AS13" s="597"/>
      <c r="AT13" s="597"/>
      <c r="AU13" s="597"/>
      <c r="AV13" s="597"/>
      <c r="AW13" s="597"/>
      <c r="AX13" s="597"/>
      <c r="AY13" s="597"/>
      <c r="AZ13" s="597"/>
      <c r="BA13" s="597"/>
      <c r="BB13" s="597"/>
      <c r="BC13" s="597"/>
      <c r="BD13" s="597"/>
      <c r="BE13" s="597"/>
      <c r="BF13" s="598"/>
      <c r="BG13" s="599">
        <v>392626</v>
      </c>
      <c r="BH13" s="602"/>
      <c r="BI13" s="602"/>
      <c r="BJ13" s="602"/>
      <c r="BK13" s="602"/>
      <c r="BL13" s="602"/>
      <c r="BM13" s="602"/>
      <c r="BN13" s="603"/>
      <c r="BO13" s="661">
        <v>50.6</v>
      </c>
      <c r="BP13" s="661"/>
      <c r="BQ13" s="661"/>
      <c r="BR13" s="661"/>
      <c r="BS13" s="607">
        <v>49640</v>
      </c>
      <c r="BT13" s="602"/>
      <c r="BU13" s="602"/>
      <c r="BV13" s="602"/>
      <c r="BW13" s="602"/>
      <c r="BX13" s="602"/>
      <c r="BY13" s="602"/>
      <c r="BZ13" s="602"/>
      <c r="CA13" s="602"/>
      <c r="CB13" s="642"/>
      <c r="CD13" s="643" t="s">
        <v>148</v>
      </c>
      <c r="CE13" s="640"/>
      <c r="CF13" s="640"/>
      <c r="CG13" s="640"/>
      <c r="CH13" s="640"/>
      <c r="CI13" s="640"/>
      <c r="CJ13" s="640"/>
      <c r="CK13" s="640"/>
      <c r="CL13" s="640"/>
      <c r="CM13" s="640"/>
      <c r="CN13" s="640"/>
      <c r="CO13" s="640"/>
      <c r="CP13" s="640"/>
      <c r="CQ13" s="641"/>
      <c r="CR13" s="599">
        <v>1004850</v>
      </c>
      <c r="CS13" s="602"/>
      <c r="CT13" s="602"/>
      <c r="CU13" s="602"/>
      <c r="CV13" s="602"/>
      <c r="CW13" s="602"/>
      <c r="CX13" s="602"/>
      <c r="CY13" s="603"/>
      <c r="CZ13" s="661">
        <v>18.3</v>
      </c>
      <c r="DA13" s="661"/>
      <c r="DB13" s="661"/>
      <c r="DC13" s="661"/>
      <c r="DD13" s="607">
        <v>611067</v>
      </c>
      <c r="DE13" s="602"/>
      <c r="DF13" s="602"/>
      <c r="DG13" s="602"/>
      <c r="DH13" s="602"/>
      <c r="DI13" s="602"/>
      <c r="DJ13" s="602"/>
      <c r="DK13" s="602"/>
      <c r="DL13" s="602"/>
      <c r="DM13" s="602"/>
      <c r="DN13" s="602"/>
      <c r="DO13" s="602"/>
      <c r="DP13" s="603"/>
      <c r="DQ13" s="607">
        <v>554010</v>
      </c>
      <c r="DR13" s="602"/>
      <c r="DS13" s="602"/>
      <c r="DT13" s="602"/>
      <c r="DU13" s="602"/>
      <c r="DV13" s="602"/>
      <c r="DW13" s="602"/>
      <c r="DX13" s="602"/>
      <c r="DY13" s="602"/>
      <c r="DZ13" s="602"/>
      <c r="EA13" s="602"/>
      <c r="EB13" s="602"/>
      <c r="EC13" s="642"/>
    </row>
    <row r="14" spans="2:143" ht="11.25" customHeight="1">
      <c r="B14" s="596" t="s">
        <v>149</v>
      </c>
      <c r="C14" s="597"/>
      <c r="D14" s="597"/>
      <c r="E14" s="597"/>
      <c r="F14" s="597"/>
      <c r="G14" s="597"/>
      <c r="H14" s="597"/>
      <c r="I14" s="597"/>
      <c r="J14" s="597"/>
      <c r="K14" s="597"/>
      <c r="L14" s="597"/>
      <c r="M14" s="597"/>
      <c r="N14" s="597"/>
      <c r="O14" s="597"/>
      <c r="P14" s="597"/>
      <c r="Q14" s="598"/>
      <c r="R14" s="599" t="s">
        <v>45</v>
      </c>
      <c r="S14" s="602"/>
      <c r="T14" s="602"/>
      <c r="U14" s="602"/>
      <c r="V14" s="602"/>
      <c r="W14" s="602"/>
      <c r="X14" s="602"/>
      <c r="Y14" s="603"/>
      <c r="Z14" s="661" t="s">
        <v>45</v>
      </c>
      <c r="AA14" s="661"/>
      <c r="AB14" s="661"/>
      <c r="AC14" s="661"/>
      <c r="AD14" s="662" t="s">
        <v>45</v>
      </c>
      <c r="AE14" s="662"/>
      <c r="AF14" s="662"/>
      <c r="AG14" s="662"/>
      <c r="AH14" s="662"/>
      <c r="AI14" s="662"/>
      <c r="AJ14" s="662"/>
      <c r="AK14" s="662"/>
      <c r="AL14" s="604" t="s">
        <v>45</v>
      </c>
      <c r="AM14" s="605"/>
      <c r="AN14" s="605"/>
      <c r="AO14" s="663"/>
      <c r="AP14" s="596" t="s">
        <v>150</v>
      </c>
      <c r="AQ14" s="597"/>
      <c r="AR14" s="597"/>
      <c r="AS14" s="597"/>
      <c r="AT14" s="597"/>
      <c r="AU14" s="597"/>
      <c r="AV14" s="597"/>
      <c r="AW14" s="597"/>
      <c r="AX14" s="597"/>
      <c r="AY14" s="597"/>
      <c r="AZ14" s="597"/>
      <c r="BA14" s="597"/>
      <c r="BB14" s="597"/>
      <c r="BC14" s="597"/>
      <c r="BD14" s="597"/>
      <c r="BE14" s="597"/>
      <c r="BF14" s="598"/>
      <c r="BG14" s="599">
        <v>17756</v>
      </c>
      <c r="BH14" s="602"/>
      <c r="BI14" s="602"/>
      <c r="BJ14" s="602"/>
      <c r="BK14" s="602"/>
      <c r="BL14" s="602"/>
      <c r="BM14" s="602"/>
      <c r="BN14" s="603"/>
      <c r="BO14" s="661">
        <v>2.2999999999999998</v>
      </c>
      <c r="BP14" s="661"/>
      <c r="BQ14" s="661"/>
      <c r="BR14" s="661"/>
      <c r="BS14" s="607" t="s">
        <v>45</v>
      </c>
      <c r="BT14" s="602"/>
      <c r="BU14" s="602"/>
      <c r="BV14" s="602"/>
      <c r="BW14" s="602"/>
      <c r="BX14" s="602"/>
      <c r="BY14" s="602"/>
      <c r="BZ14" s="602"/>
      <c r="CA14" s="602"/>
      <c r="CB14" s="642"/>
      <c r="CD14" s="643" t="s">
        <v>151</v>
      </c>
      <c r="CE14" s="640"/>
      <c r="CF14" s="640"/>
      <c r="CG14" s="640"/>
      <c r="CH14" s="640"/>
      <c r="CI14" s="640"/>
      <c r="CJ14" s="640"/>
      <c r="CK14" s="640"/>
      <c r="CL14" s="640"/>
      <c r="CM14" s="640"/>
      <c r="CN14" s="640"/>
      <c r="CO14" s="640"/>
      <c r="CP14" s="640"/>
      <c r="CQ14" s="641"/>
      <c r="CR14" s="599">
        <v>177595</v>
      </c>
      <c r="CS14" s="602"/>
      <c r="CT14" s="602"/>
      <c r="CU14" s="602"/>
      <c r="CV14" s="602"/>
      <c r="CW14" s="602"/>
      <c r="CX14" s="602"/>
      <c r="CY14" s="603"/>
      <c r="CZ14" s="661">
        <v>3.2</v>
      </c>
      <c r="DA14" s="661"/>
      <c r="DB14" s="661"/>
      <c r="DC14" s="661"/>
      <c r="DD14" s="607">
        <v>10895</v>
      </c>
      <c r="DE14" s="602"/>
      <c r="DF14" s="602"/>
      <c r="DG14" s="602"/>
      <c r="DH14" s="602"/>
      <c r="DI14" s="602"/>
      <c r="DJ14" s="602"/>
      <c r="DK14" s="602"/>
      <c r="DL14" s="602"/>
      <c r="DM14" s="602"/>
      <c r="DN14" s="602"/>
      <c r="DO14" s="602"/>
      <c r="DP14" s="603"/>
      <c r="DQ14" s="607">
        <v>173616</v>
      </c>
      <c r="DR14" s="602"/>
      <c r="DS14" s="602"/>
      <c r="DT14" s="602"/>
      <c r="DU14" s="602"/>
      <c r="DV14" s="602"/>
      <c r="DW14" s="602"/>
      <c r="DX14" s="602"/>
      <c r="DY14" s="602"/>
      <c r="DZ14" s="602"/>
      <c r="EA14" s="602"/>
      <c r="EB14" s="602"/>
      <c r="EC14" s="642"/>
    </row>
    <row r="15" spans="2:143" ht="11.25" customHeight="1">
      <c r="B15" s="596" t="s">
        <v>152</v>
      </c>
      <c r="C15" s="597"/>
      <c r="D15" s="597"/>
      <c r="E15" s="597"/>
      <c r="F15" s="597"/>
      <c r="G15" s="597"/>
      <c r="H15" s="597"/>
      <c r="I15" s="597"/>
      <c r="J15" s="597"/>
      <c r="K15" s="597"/>
      <c r="L15" s="597"/>
      <c r="M15" s="597"/>
      <c r="N15" s="597"/>
      <c r="O15" s="597"/>
      <c r="P15" s="597"/>
      <c r="Q15" s="598"/>
      <c r="R15" s="599">
        <v>15418</v>
      </c>
      <c r="S15" s="602"/>
      <c r="T15" s="602"/>
      <c r="U15" s="602"/>
      <c r="V15" s="602"/>
      <c r="W15" s="602"/>
      <c r="X15" s="602"/>
      <c r="Y15" s="603"/>
      <c r="Z15" s="661">
        <v>0.3</v>
      </c>
      <c r="AA15" s="661"/>
      <c r="AB15" s="661"/>
      <c r="AC15" s="661"/>
      <c r="AD15" s="662">
        <v>15418</v>
      </c>
      <c r="AE15" s="662"/>
      <c r="AF15" s="662"/>
      <c r="AG15" s="662"/>
      <c r="AH15" s="662"/>
      <c r="AI15" s="662"/>
      <c r="AJ15" s="662"/>
      <c r="AK15" s="662"/>
      <c r="AL15" s="604">
        <v>0.5</v>
      </c>
      <c r="AM15" s="605"/>
      <c r="AN15" s="605"/>
      <c r="AO15" s="663"/>
      <c r="AP15" s="596" t="s">
        <v>153</v>
      </c>
      <c r="AQ15" s="597"/>
      <c r="AR15" s="597"/>
      <c r="AS15" s="597"/>
      <c r="AT15" s="597"/>
      <c r="AU15" s="597"/>
      <c r="AV15" s="597"/>
      <c r="AW15" s="597"/>
      <c r="AX15" s="597"/>
      <c r="AY15" s="597"/>
      <c r="AZ15" s="597"/>
      <c r="BA15" s="597"/>
      <c r="BB15" s="597"/>
      <c r="BC15" s="597"/>
      <c r="BD15" s="597"/>
      <c r="BE15" s="597"/>
      <c r="BF15" s="598"/>
      <c r="BG15" s="599">
        <v>23261</v>
      </c>
      <c r="BH15" s="602"/>
      <c r="BI15" s="602"/>
      <c r="BJ15" s="602"/>
      <c r="BK15" s="602"/>
      <c r="BL15" s="602"/>
      <c r="BM15" s="602"/>
      <c r="BN15" s="603"/>
      <c r="BO15" s="661">
        <v>3</v>
      </c>
      <c r="BP15" s="661"/>
      <c r="BQ15" s="661"/>
      <c r="BR15" s="661"/>
      <c r="BS15" s="607" t="s">
        <v>45</v>
      </c>
      <c r="BT15" s="602"/>
      <c r="BU15" s="602"/>
      <c r="BV15" s="602"/>
      <c r="BW15" s="602"/>
      <c r="BX15" s="602"/>
      <c r="BY15" s="602"/>
      <c r="BZ15" s="602"/>
      <c r="CA15" s="602"/>
      <c r="CB15" s="642"/>
      <c r="CD15" s="643" t="s">
        <v>154</v>
      </c>
      <c r="CE15" s="640"/>
      <c r="CF15" s="640"/>
      <c r="CG15" s="640"/>
      <c r="CH15" s="640"/>
      <c r="CI15" s="640"/>
      <c r="CJ15" s="640"/>
      <c r="CK15" s="640"/>
      <c r="CL15" s="640"/>
      <c r="CM15" s="640"/>
      <c r="CN15" s="640"/>
      <c r="CO15" s="640"/>
      <c r="CP15" s="640"/>
      <c r="CQ15" s="641"/>
      <c r="CR15" s="599">
        <v>790016</v>
      </c>
      <c r="CS15" s="602"/>
      <c r="CT15" s="602"/>
      <c r="CU15" s="602"/>
      <c r="CV15" s="602"/>
      <c r="CW15" s="602"/>
      <c r="CX15" s="602"/>
      <c r="CY15" s="603"/>
      <c r="CZ15" s="661">
        <v>14.4</v>
      </c>
      <c r="DA15" s="661"/>
      <c r="DB15" s="661"/>
      <c r="DC15" s="661"/>
      <c r="DD15" s="607">
        <v>357465</v>
      </c>
      <c r="DE15" s="602"/>
      <c r="DF15" s="602"/>
      <c r="DG15" s="602"/>
      <c r="DH15" s="602"/>
      <c r="DI15" s="602"/>
      <c r="DJ15" s="602"/>
      <c r="DK15" s="602"/>
      <c r="DL15" s="602"/>
      <c r="DM15" s="602"/>
      <c r="DN15" s="602"/>
      <c r="DO15" s="602"/>
      <c r="DP15" s="603"/>
      <c r="DQ15" s="607">
        <v>390816</v>
      </c>
      <c r="DR15" s="602"/>
      <c r="DS15" s="602"/>
      <c r="DT15" s="602"/>
      <c r="DU15" s="602"/>
      <c r="DV15" s="602"/>
      <c r="DW15" s="602"/>
      <c r="DX15" s="602"/>
      <c r="DY15" s="602"/>
      <c r="DZ15" s="602"/>
      <c r="EA15" s="602"/>
      <c r="EB15" s="602"/>
      <c r="EC15" s="642"/>
    </row>
    <row r="16" spans="2:143" ht="11.25" customHeight="1">
      <c r="B16" s="596" t="s">
        <v>155</v>
      </c>
      <c r="C16" s="597"/>
      <c r="D16" s="597"/>
      <c r="E16" s="597"/>
      <c r="F16" s="597"/>
      <c r="G16" s="597"/>
      <c r="H16" s="597"/>
      <c r="I16" s="597"/>
      <c r="J16" s="597"/>
      <c r="K16" s="597"/>
      <c r="L16" s="597"/>
      <c r="M16" s="597"/>
      <c r="N16" s="597"/>
      <c r="O16" s="597"/>
      <c r="P16" s="597"/>
      <c r="Q16" s="598"/>
      <c r="R16" s="599" t="s">
        <v>146</v>
      </c>
      <c r="S16" s="602"/>
      <c r="T16" s="602"/>
      <c r="U16" s="602"/>
      <c r="V16" s="602"/>
      <c r="W16" s="602"/>
      <c r="X16" s="602"/>
      <c r="Y16" s="603"/>
      <c r="Z16" s="661" t="s">
        <v>45</v>
      </c>
      <c r="AA16" s="661"/>
      <c r="AB16" s="661"/>
      <c r="AC16" s="661"/>
      <c r="AD16" s="662" t="s">
        <v>45</v>
      </c>
      <c r="AE16" s="662"/>
      <c r="AF16" s="662"/>
      <c r="AG16" s="662"/>
      <c r="AH16" s="662"/>
      <c r="AI16" s="662"/>
      <c r="AJ16" s="662"/>
      <c r="AK16" s="662"/>
      <c r="AL16" s="604" t="s">
        <v>45</v>
      </c>
      <c r="AM16" s="605"/>
      <c r="AN16" s="605"/>
      <c r="AO16" s="663"/>
      <c r="AP16" s="596" t="s">
        <v>156</v>
      </c>
      <c r="AQ16" s="597"/>
      <c r="AR16" s="597"/>
      <c r="AS16" s="597"/>
      <c r="AT16" s="597"/>
      <c r="AU16" s="597"/>
      <c r="AV16" s="597"/>
      <c r="AW16" s="597"/>
      <c r="AX16" s="597"/>
      <c r="AY16" s="597"/>
      <c r="AZ16" s="597"/>
      <c r="BA16" s="597"/>
      <c r="BB16" s="597"/>
      <c r="BC16" s="597"/>
      <c r="BD16" s="597"/>
      <c r="BE16" s="597"/>
      <c r="BF16" s="598"/>
      <c r="BG16" s="599" t="s">
        <v>45</v>
      </c>
      <c r="BH16" s="602"/>
      <c r="BI16" s="602"/>
      <c r="BJ16" s="602"/>
      <c r="BK16" s="602"/>
      <c r="BL16" s="602"/>
      <c r="BM16" s="602"/>
      <c r="BN16" s="603"/>
      <c r="BO16" s="661" t="s">
        <v>45</v>
      </c>
      <c r="BP16" s="661"/>
      <c r="BQ16" s="661"/>
      <c r="BR16" s="661"/>
      <c r="BS16" s="607" t="s">
        <v>45</v>
      </c>
      <c r="BT16" s="602"/>
      <c r="BU16" s="602"/>
      <c r="BV16" s="602"/>
      <c r="BW16" s="602"/>
      <c r="BX16" s="602"/>
      <c r="BY16" s="602"/>
      <c r="BZ16" s="602"/>
      <c r="CA16" s="602"/>
      <c r="CB16" s="642"/>
      <c r="CD16" s="643" t="s">
        <v>157</v>
      </c>
      <c r="CE16" s="640"/>
      <c r="CF16" s="640"/>
      <c r="CG16" s="640"/>
      <c r="CH16" s="640"/>
      <c r="CI16" s="640"/>
      <c r="CJ16" s="640"/>
      <c r="CK16" s="640"/>
      <c r="CL16" s="640"/>
      <c r="CM16" s="640"/>
      <c r="CN16" s="640"/>
      <c r="CO16" s="640"/>
      <c r="CP16" s="640"/>
      <c r="CQ16" s="641"/>
      <c r="CR16" s="599">
        <v>22821</v>
      </c>
      <c r="CS16" s="602"/>
      <c r="CT16" s="602"/>
      <c r="CU16" s="602"/>
      <c r="CV16" s="602"/>
      <c r="CW16" s="602"/>
      <c r="CX16" s="602"/>
      <c r="CY16" s="603"/>
      <c r="CZ16" s="661">
        <v>0.4</v>
      </c>
      <c r="DA16" s="661"/>
      <c r="DB16" s="661"/>
      <c r="DC16" s="661"/>
      <c r="DD16" s="607" t="s">
        <v>45</v>
      </c>
      <c r="DE16" s="602"/>
      <c r="DF16" s="602"/>
      <c r="DG16" s="602"/>
      <c r="DH16" s="602"/>
      <c r="DI16" s="602"/>
      <c r="DJ16" s="602"/>
      <c r="DK16" s="602"/>
      <c r="DL16" s="602"/>
      <c r="DM16" s="602"/>
      <c r="DN16" s="602"/>
      <c r="DO16" s="602"/>
      <c r="DP16" s="603"/>
      <c r="DQ16" s="607">
        <v>22113</v>
      </c>
      <c r="DR16" s="602"/>
      <c r="DS16" s="602"/>
      <c r="DT16" s="602"/>
      <c r="DU16" s="602"/>
      <c r="DV16" s="602"/>
      <c r="DW16" s="602"/>
      <c r="DX16" s="602"/>
      <c r="DY16" s="602"/>
      <c r="DZ16" s="602"/>
      <c r="EA16" s="602"/>
      <c r="EB16" s="602"/>
      <c r="EC16" s="642"/>
    </row>
    <row r="17" spans="2:133" ht="11.25" customHeight="1">
      <c r="B17" s="596" t="s">
        <v>158</v>
      </c>
      <c r="C17" s="597"/>
      <c r="D17" s="597"/>
      <c r="E17" s="597"/>
      <c r="F17" s="597"/>
      <c r="G17" s="597"/>
      <c r="H17" s="597"/>
      <c r="I17" s="597"/>
      <c r="J17" s="597"/>
      <c r="K17" s="597"/>
      <c r="L17" s="597"/>
      <c r="M17" s="597"/>
      <c r="N17" s="597"/>
      <c r="O17" s="597"/>
      <c r="P17" s="597"/>
      <c r="Q17" s="598"/>
      <c r="R17" s="599">
        <v>1397</v>
      </c>
      <c r="S17" s="602"/>
      <c r="T17" s="602"/>
      <c r="U17" s="602"/>
      <c r="V17" s="602"/>
      <c r="W17" s="602"/>
      <c r="X17" s="602"/>
      <c r="Y17" s="603"/>
      <c r="Z17" s="661">
        <v>0</v>
      </c>
      <c r="AA17" s="661"/>
      <c r="AB17" s="661"/>
      <c r="AC17" s="661"/>
      <c r="AD17" s="662">
        <v>1397</v>
      </c>
      <c r="AE17" s="662"/>
      <c r="AF17" s="662"/>
      <c r="AG17" s="662"/>
      <c r="AH17" s="662"/>
      <c r="AI17" s="662"/>
      <c r="AJ17" s="662"/>
      <c r="AK17" s="662"/>
      <c r="AL17" s="604">
        <v>0</v>
      </c>
      <c r="AM17" s="605"/>
      <c r="AN17" s="605"/>
      <c r="AO17" s="663"/>
      <c r="AP17" s="596" t="s">
        <v>159</v>
      </c>
      <c r="AQ17" s="597"/>
      <c r="AR17" s="597"/>
      <c r="AS17" s="597"/>
      <c r="AT17" s="597"/>
      <c r="AU17" s="597"/>
      <c r="AV17" s="597"/>
      <c r="AW17" s="597"/>
      <c r="AX17" s="597"/>
      <c r="AY17" s="597"/>
      <c r="AZ17" s="597"/>
      <c r="BA17" s="597"/>
      <c r="BB17" s="597"/>
      <c r="BC17" s="597"/>
      <c r="BD17" s="597"/>
      <c r="BE17" s="597"/>
      <c r="BF17" s="598"/>
      <c r="BG17" s="599" t="s">
        <v>45</v>
      </c>
      <c r="BH17" s="602"/>
      <c r="BI17" s="602"/>
      <c r="BJ17" s="602"/>
      <c r="BK17" s="602"/>
      <c r="BL17" s="602"/>
      <c r="BM17" s="602"/>
      <c r="BN17" s="603"/>
      <c r="BO17" s="661" t="s">
        <v>45</v>
      </c>
      <c r="BP17" s="661"/>
      <c r="BQ17" s="661"/>
      <c r="BR17" s="661"/>
      <c r="BS17" s="607" t="s">
        <v>146</v>
      </c>
      <c r="BT17" s="602"/>
      <c r="BU17" s="602"/>
      <c r="BV17" s="602"/>
      <c r="BW17" s="602"/>
      <c r="BX17" s="602"/>
      <c r="BY17" s="602"/>
      <c r="BZ17" s="602"/>
      <c r="CA17" s="602"/>
      <c r="CB17" s="642"/>
      <c r="CD17" s="643" t="s">
        <v>160</v>
      </c>
      <c r="CE17" s="640"/>
      <c r="CF17" s="640"/>
      <c r="CG17" s="640"/>
      <c r="CH17" s="640"/>
      <c r="CI17" s="640"/>
      <c r="CJ17" s="640"/>
      <c r="CK17" s="640"/>
      <c r="CL17" s="640"/>
      <c r="CM17" s="640"/>
      <c r="CN17" s="640"/>
      <c r="CO17" s="640"/>
      <c r="CP17" s="640"/>
      <c r="CQ17" s="641"/>
      <c r="CR17" s="599">
        <v>604748</v>
      </c>
      <c r="CS17" s="602"/>
      <c r="CT17" s="602"/>
      <c r="CU17" s="602"/>
      <c r="CV17" s="602"/>
      <c r="CW17" s="602"/>
      <c r="CX17" s="602"/>
      <c r="CY17" s="603"/>
      <c r="CZ17" s="661">
        <v>11</v>
      </c>
      <c r="DA17" s="661"/>
      <c r="DB17" s="661"/>
      <c r="DC17" s="661"/>
      <c r="DD17" s="607" t="s">
        <v>45</v>
      </c>
      <c r="DE17" s="602"/>
      <c r="DF17" s="602"/>
      <c r="DG17" s="602"/>
      <c r="DH17" s="602"/>
      <c r="DI17" s="602"/>
      <c r="DJ17" s="602"/>
      <c r="DK17" s="602"/>
      <c r="DL17" s="602"/>
      <c r="DM17" s="602"/>
      <c r="DN17" s="602"/>
      <c r="DO17" s="602"/>
      <c r="DP17" s="603"/>
      <c r="DQ17" s="607">
        <v>597165</v>
      </c>
      <c r="DR17" s="602"/>
      <c r="DS17" s="602"/>
      <c r="DT17" s="602"/>
      <c r="DU17" s="602"/>
      <c r="DV17" s="602"/>
      <c r="DW17" s="602"/>
      <c r="DX17" s="602"/>
      <c r="DY17" s="602"/>
      <c r="DZ17" s="602"/>
      <c r="EA17" s="602"/>
      <c r="EB17" s="602"/>
      <c r="EC17" s="642"/>
    </row>
    <row r="18" spans="2:133" ht="11.25" customHeight="1">
      <c r="B18" s="596" t="s">
        <v>161</v>
      </c>
      <c r="C18" s="597"/>
      <c r="D18" s="597"/>
      <c r="E18" s="597"/>
      <c r="F18" s="597"/>
      <c r="G18" s="597"/>
      <c r="H18" s="597"/>
      <c r="I18" s="597"/>
      <c r="J18" s="597"/>
      <c r="K18" s="597"/>
      <c r="L18" s="597"/>
      <c r="M18" s="597"/>
      <c r="N18" s="597"/>
      <c r="O18" s="597"/>
      <c r="P18" s="597"/>
      <c r="Q18" s="598"/>
      <c r="R18" s="599">
        <v>2503519</v>
      </c>
      <c r="S18" s="602"/>
      <c r="T18" s="602"/>
      <c r="U18" s="602"/>
      <c r="V18" s="602"/>
      <c r="W18" s="602"/>
      <c r="X18" s="602"/>
      <c r="Y18" s="603"/>
      <c r="Z18" s="661">
        <v>43.7</v>
      </c>
      <c r="AA18" s="661"/>
      <c r="AB18" s="661"/>
      <c r="AC18" s="661"/>
      <c r="AD18" s="662">
        <v>2149017</v>
      </c>
      <c r="AE18" s="662"/>
      <c r="AF18" s="662"/>
      <c r="AG18" s="662"/>
      <c r="AH18" s="662"/>
      <c r="AI18" s="662"/>
      <c r="AJ18" s="662"/>
      <c r="AK18" s="662"/>
      <c r="AL18" s="604">
        <v>69.400000000000006</v>
      </c>
      <c r="AM18" s="605"/>
      <c r="AN18" s="605"/>
      <c r="AO18" s="663"/>
      <c r="AP18" s="596" t="s">
        <v>162</v>
      </c>
      <c r="AQ18" s="597"/>
      <c r="AR18" s="597"/>
      <c r="AS18" s="597"/>
      <c r="AT18" s="597"/>
      <c r="AU18" s="597"/>
      <c r="AV18" s="597"/>
      <c r="AW18" s="597"/>
      <c r="AX18" s="597"/>
      <c r="AY18" s="597"/>
      <c r="AZ18" s="597"/>
      <c r="BA18" s="597"/>
      <c r="BB18" s="597"/>
      <c r="BC18" s="597"/>
      <c r="BD18" s="597"/>
      <c r="BE18" s="597"/>
      <c r="BF18" s="598"/>
      <c r="BG18" s="599" t="s">
        <v>45</v>
      </c>
      <c r="BH18" s="602"/>
      <c r="BI18" s="602"/>
      <c r="BJ18" s="602"/>
      <c r="BK18" s="602"/>
      <c r="BL18" s="602"/>
      <c r="BM18" s="602"/>
      <c r="BN18" s="603"/>
      <c r="BO18" s="661" t="s">
        <v>45</v>
      </c>
      <c r="BP18" s="661"/>
      <c r="BQ18" s="661"/>
      <c r="BR18" s="661"/>
      <c r="BS18" s="607" t="s">
        <v>45</v>
      </c>
      <c r="BT18" s="602"/>
      <c r="BU18" s="602"/>
      <c r="BV18" s="602"/>
      <c r="BW18" s="602"/>
      <c r="BX18" s="602"/>
      <c r="BY18" s="602"/>
      <c r="BZ18" s="602"/>
      <c r="CA18" s="602"/>
      <c r="CB18" s="642"/>
      <c r="CD18" s="643" t="s">
        <v>163</v>
      </c>
      <c r="CE18" s="640"/>
      <c r="CF18" s="640"/>
      <c r="CG18" s="640"/>
      <c r="CH18" s="640"/>
      <c r="CI18" s="640"/>
      <c r="CJ18" s="640"/>
      <c r="CK18" s="640"/>
      <c r="CL18" s="640"/>
      <c r="CM18" s="640"/>
      <c r="CN18" s="640"/>
      <c r="CO18" s="640"/>
      <c r="CP18" s="640"/>
      <c r="CQ18" s="641"/>
      <c r="CR18" s="599" t="s">
        <v>45</v>
      </c>
      <c r="CS18" s="602"/>
      <c r="CT18" s="602"/>
      <c r="CU18" s="602"/>
      <c r="CV18" s="602"/>
      <c r="CW18" s="602"/>
      <c r="CX18" s="602"/>
      <c r="CY18" s="603"/>
      <c r="CZ18" s="661" t="s">
        <v>45</v>
      </c>
      <c r="DA18" s="661"/>
      <c r="DB18" s="661"/>
      <c r="DC18" s="661"/>
      <c r="DD18" s="607" t="s">
        <v>45</v>
      </c>
      <c r="DE18" s="602"/>
      <c r="DF18" s="602"/>
      <c r="DG18" s="602"/>
      <c r="DH18" s="602"/>
      <c r="DI18" s="602"/>
      <c r="DJ18" s="602"/>
      <c r="DK18" s="602"/>
      <c r="DL18" s="602"/>
      <c r="DM18" s="602"/>
      <c r="DN18" s="602"/>
      <c r="DO18" s="602"/>
      <c r="DP18" s="603"/>
      <c r="DQ18" s="607" t="s">
        <v>45</v>
      </c>
      <c r="DR18" s="602"/>
      <c r="DS18" s="602"/>
      <c r="DT18" s="602"/>
      <c r="DU18" s="602"/>
      <c r="DV18" s="602"/>
      <c r="DW18" s="602"/>
      <c r="DX18" s="602"/>
      <c r="DY18" s="602"/>
      <c r="DZ18" s="602"/>
      <c r="EA18" s="602"/>
      <c r="EB18" s="602"/>
      <c r="EC18" s="642"/>
    </row>
    <row r="19" spans="2:133" ht="11.25" customHeight="1">
      <c r="B19" s="596" t="s">
        <v>164</v>
      </c>
      <c r="C19" s="597"/>
      <c r="D19" s="597"/>
      <c r="E19" s="597"/>
      <c r="F19" s="597"/>
      <c r="G19" s="597"/>
      <c r="H19" s="597"/>
      <c r="I19" s="597"/>
      <c r="J19" s="597"/>
      <c r="K19" s="597"/>
      <c r="L19" s="597"/>
      <c r="M19" s="597"/>
      <c r="N19" s="597"/>
      <c r="O19" s="597"/>
      <c r="P19" s="597"/>
      <c r="Q19" s="598"/>
      <c r="R19" s="599">
        <v>2149017</v>
      </c>
      <c r="S19" s="602"/>
      <c r="T19" s="602"/>
      <c r="U19" s="602"/>
      <c r="V19" s="602"/>
      <c r="W19" s="602"/>
      <c r="X19" s="602"/>
      <c r="Y19" s="603"/>
      <c r="Z19" s="661">
        <v>37.5</v>
      </c>
      <c r="AA19" s="661"/>
      <c r="AB19" s="661"/>
      <c r="AC19" s="661"/>
      <c r="AD19" s="662">
        <v>2149017</v>
      </c>
      <c r="AE19" s="662"/>
      <c r="AF19" s="662"/>
      <c r="AG19" s="662"/>
      <c r="AH19" s="662"/>
      <c r="AI19" s="662"/>
      <c r="AJ19" s="662"/>
      <c r="AK19" s="662"/>
      <c r="AL19" s="604">
        <v>69.400000000000006</v>
      </c>
      <c r="AM19" s="605"/>
      <c r="AN19" s="605"/>
      <c r="AO19" s="663"/>
      <c r="AP19" s="596" t="s">
        <v>165</v>
      </c>
      <c r="AQ19" s="597"/>
      <c r="AR19" s="597"/>
      <c r="AS19" s="597"/>
      <c r="AT19" s="597"/>
      <c r="AU19" s="597"/>
      <c r="AV19" s="597"/>
      <c r="AW19" s="597"/>
      <c r="AX19" s="597"/>
      <c r="AY19" s="597"/>
      <c r="AZ19" s="597"/>
      <c r="BA19" s="597"/>
      <c r="BB19" s="597"/>
      <c r="BC19" s="597"/>
      <c r="BD19" s="597"/>
      <c r="BE19" s="597"/>
      <c r="BF19" s="598"/>
      <c r="BG19" s="599">
        <v>11320</v>
      </c>
      <c r="BH19" s="602"/>
      <c r="BI19" s="602"/>
      <c r="BJ19" s="602"/>
      <c r="BK19" s="602"/>
      <c r="BL19" s="602"/>
      <c r="BM19" s="602"/>
      <c r="BN19" s="603"/>
      <c r="BO19" s="661">
        <v>1.5</v>
      </c>
      <c r="BP19" s="661"/>
      <c r="BQ19" s="661"/>
      <c r="BR19" s="661"/>
      <c r="BS19" s="607" t="s">
        <v>45</v>
      </c>
      <c r="BT19" s="602"/>
      <c r="BU19" s="602"/>
      <c r="BV19" s="602"/>
      <c r="BW19" s="602"/>
      <c r="BX19" s="602"/>
      <c r="BY19" s="602"/>
      <c r="BZ19" s="602"/>
      <c r="CA19" s="602"/>
      <c r="CB19" s="642"/>
      <c r="CD19" s="643" t="s">
        <v>166</v>
      </c>
      <c r="CE19" s="640"/>
      <c r="CF19" s="640"/>
      <c r="CG19" s="640"/>
      <c r="CH19" s="640"/>
      <c r="CI19" s="640"/>
      <c r="CJ19" s="640"/>
      <c r="CK19" s="640"/>
      <c r="CL19" s="640"/>
      <c r="CM19" s="640"/>
      <c r="CN19" s="640"/>
      <c r="CO19" s="640"/>
      <c r="CP19" s="640"/>
      <c r="CQ19" s="641"/>
      <c r="CR19" s="599" t="s">
        <v>45</v>
      </c>
      <c r="CS19" s="602"/>
      <c r="CT19" s="602"/>
      <c r="CU19" s="602"/>
      <c r="CV19" s="602"/>
      <c r="CW19" s="602"/>
      <c r="CX19" s="602"/>
      <c r="CY19" s="603"/>
      <c r="CZ19" s="661" t="s">
        <v>45</v>
      </c>
      <c r="DA19" s="661"/>
      <c r="DB19" s="661"/>
      <c r="DC19" s="661"/>
      <c r="DD19" s="607" t="s">
        <v>45</v>
      </c>
      <c r="DE19" s="602"/>
      <c r="DF19" s="602"/>
      <c r="DG19" s="602"/>
      <c r="DH19" s="602"/>
      <c r="DI19" s="602"/>
      <c r="DJ19" s="602"/>
      <c r="DK19" s="602"/>
      <c r="DL19" s="602"/>
      <c r="DM19" s="602"/>
      <c r="DN19" s="602"/>
      <c r="DO19" s="602"/>
      <c r="DP19" s="603"/>
      <c r="DQ19" s="607" t="s">
        <v>45</v>
      </c>
      <c r="DR19" s="602"/>
      <c r="DS19" s="602"/>
      <c r="DT19" s="602"/>
      <c r="DU19" s="602"/>
      <c r="DV19" s="602"/>
      <c r="DW19" s="602"/>
      <c r="DX19" s="602"/>
      <c r="DY19" s="602"/>
      <c r="DZ19" s="602"/>
      <c r="EA19" s="602"/>
      <c r="EB19" s="602"/>
      <c r="EC19" s="642"/>
    </row>
    <row r="20" spans="2:133" ht="11.25" customHeight="1">
      <c r="B20" s="596" t="s">
        <v>167</v>
      </c>
      <c r="C20" s="597"/>
      <c r="D20" s="597"/>
      <c r="E20" s="597"/>
      <c r="F20" s="597"/>
      <c r="G20" s="597"/>
      <c r="H20" s="597"/>
      <c r="I20" s="597"/>
      <c r="J20" s="597"/>
      <c r="K20" s="597"/>
      <c r="L20" s="597"/>
      <c r="M20" s="597"/>
      <c r="N20" s="597"/>
      <c r="O20" s="597"/>
      <c r="P20" s="597"/>
      <c r="Q20" s="598"/>
      <c r="R20" s="599">
        <v>354502</v>
      </c>
      <c r="S20" s="602"/>
      <c r="T20" s="602"/>
      <c r="U20" s="602"/>
      <c r="V20" s="602"/>
      <c r="W20" s="602"/>
      <c r="X20" s="602"/>
      <c r="Y20" s="603"/>
      <c r="Z20" s="661">
        <v>6.2</v>
      </c>
      <c r="AA20" s="661"/>
      <c r="AB20" s="661"/>
      <c r="AC20" s="661"/>
      <c r="AD20" s="662" t="s">
        <v>45</v>
      </c>
      <c r="AE20" s="662"/>
      <c r="AF20" s="662"/>
      <c r="AG20" s="662"/>
      <c r="AH20" s="662"/>
      <c r="AI20" s="662"/>
      <c r="AJ20" s="662"/>
      <c r="AK20" s="662"/>
      <c r="AL20" s="604" t="s">
        <v>45</v>
      </c>
      <c r="AM20" s="605"/>
      <c r="AN20" s="605"/>
      <c r="AO20" s="663"/>
      <c r="AP20" s="596" t="s">
        <v>168</v>
      </c>
      <c r="AQ20" s="597"/>
      <c r="AR20" s="597"/>
      <c r="AS20" s="597"/>
      <c r="AT20" s="597"/>
      <c r="AU20" s="597"/>
      <c r="AV20" s="597"/>
      <c r="AW20" s="597"/>
      <c r="AX20" s="597"/>
      <c r="AY20" s="597"/>
      <c r="AZ20" s="597"/>
      <c r="BA20" s="597"/>
      <c r="BB20" s="597"/>
      <c r="BC20" s="597"/>
      <c r="BD20" s="597"/>
      <c r="BE20" s="597"/>
      <c r="BF20" s="598"/>
      <c r="BG20" s="599">
        <v>11320</v>
      </c>
      <c r="BH20" s="602"/>
      <c r="BI20" s="602"/>
      <c r="BJ20" s="602"/>
      <c r="BK20" s="602"/>
      <c r="BL20" s="602"/>
      <c r="BM20" s="602"/>
      <c r="BN20" s="603"/>
      <c r="BO20" s="661">
        <v>1.5</v>
      </c>
      <c r="BP20" s="661"/>
      <c r="BQ20" s="661"/>
      <c r="BR20" s="661"/>
      <c r="BS20" s="607" t="s">
        <v>45</v>
      </c>
      <c r="BT20" s="602"/>
      <c r="BU20" s="602"/>
      <c r="BV20" s="602"/>
      <c r="BW20" s="602"/>
      <c r="BX20" s="602"/>
      <c r="BY20" s="602"/>
      <c r="BZ20" s="602"/>
      <c r="CA20" s="602"/>
      <c r="CB20" s="642"/>
      <c r="CD20" s="643" t="s">
        <v>169</v>
      </c>
      <c r="CE20" s="640"/>
      <c r="CF20" s="640"/>
      <c r="CG20" s="640"/>
      <c r="CH20" s="640"/>
      <c r="CI20" s="640"/>
      <c r="CJ20" s="640"/>
      <c r="CK20" s="640"/>
      <c r="CL20" s="640"/>
      <c r="CM20" s="640"/>
      <c r="CN20" s="640"/>
      <c r="CO20" s="640"/>
      <c r="CP20" s="640"/>
      <c r="CQ20" s="641"/>
      <c r="CR20" s="599">
        <v>5496188</v>
      </c>
      <c r="CS20" s="602"/>
      <c r="CT20" s="602"/>
      <c r="CU20" s="602"/>
      <c r="CV20" s="602"/>
      <c r="CW20" s="602"/>
      <c r="CX20" s="602"/>
      <c r="CY20" s="603"/>
      <c r="CZ20" s="661">
        <v>100</v>
      </c>
      <c r="DA20" s="661"/>
      <c r="DB20" s="661"/>
      <c r="DC20" s="661"/>
      <c r="DD20" s="607">
        <v>1113032</v>
      </c>
      <c r="DE20" s="602"/>
      <c r="DF20" s="602"/>
      <c r="DG20" s="602"/>
      <c r="DH20" s="602"/>
      <c r="DI20" s="602"/>
      <c r="DJ20" s="602"/>
      <c r="DK20" s="602"/>
      <c r="DL20" s="602"/>
      <c r="DM20" s="602"/>
      <c r="DN20" s="602"/>
      <c r="DO20" s="602"/>
      <c r="DP20" s="603"/>
      <c r="DQ20" s="607">
        <v>3972456</v>
      </c>
      <c r="DR20" s="602"/>
      <c r="DS20" s="602"/>
      <c r="DT20" s="602"/>
      <c r="DU20" s="602"/>
      <c r="DV20" s="602"/>
      <c r="DW20" s="602"/>
      <c r="DX20" s="602"/>
      <c r="DY20" s="602"/>
      <c r="DZ20" s="602"/>
      <c r="EA20" s="602"/>
      <c r="EB20" s="602"/>
      <c r="EC20" s="642"/>
    </row>
    <row r="21" spans="2:133" ht="11.25" customHeight="1">
      <c r="B21" s="596" t="s">
        <v>170</v>
      </c>
      <c r="C21" s="597"/>
      <c r="D21" s="597"/>
      <c r="E21" s="597"/>
      <c r="F21" s="597"/>
      <c r="G21" s="597"/>
      <c r="H21" s="597"/>
      <c r="I21" s="597"/>
      <c r="J21" s="597"/>
      <c r="K21" s="597"/>
      <c r="L21" s="597"/>
      <c r="M21" s="597"/>
      <c r="N21" s="597"/>
      <c r="O21" s="597"/>
      <c r="P21" s="597"/>
      <c r="Q21" s="598"/>
      <c r="R21" s="599" t="s">
        <v>45</v>
      </c>
      <c r="S21" s="602"/>
      <c r="T21" s="602"/>
      <c r="U21" s="602"/>
      <c r="V21" s="602"/>
      <c r="W21" s="602"/>
      <c r="X21" s="602"/>
      <c r="Y21" s="603"/>
      <c r="Z21" s="661" t="s">
        <v>45</v>
      </c>
      <c r="AA21" s="661"/>
      <c r="AB21" s="661"/>
      <c r="AC21" s="661"/>
      <c r="AD21" s="662" t="s">
        <v>45</v>
      </c>
      <c r="AE21" s="662"/>
      <c r="AF21" s="662"/>
      <c r="AG21" s="662"/>
      <c r="AH21" s="662"/>
      <c r="AI21" s="662"/>
      <c r="AJ21" s="662"/>
      <c r="AK21" s="662"/>
      <c r="AL21" s="604" t="s">
        <v>45</v>
      </c>
      <c r="AM21" s="605"/>
      <c r="AN21" s="605"/>
      <c r="AO21" s="663"/>
      <c r="AP21" s="707" t="s">
        <v>171</v>
      </c>
      <c r="AQ21" s="714"/>
      <c r="AR21" s="714"/>
      <c r="AS21" s="714"/>
      <c r="AT21" s="714"/>
      <c r="AU21" s="714"/>
      <c r="AV21" s="714"/>
      <c r="AW21" s="714"/>
      <c r="AX21" s="714"/>
      <c r="AY21" s="714"/>
      <c r="AZ21" s="714"/>
      <c r="BA21" s="714"/>
      <c r="BB21" s="714"/>
      <c r="BC21" s="714"/>
      <c r="BD21" s="714"/>
      <c r="BE21" s="714"/>
      <c r="BF21" s="709"/>
      <c r="BG21" s="599">
        <v>11320</v>
      </c>
      <c r="BH21" s="602"/>
      <c r="BI21" s="602"/>
      <c r="BJ21" s="602"/>
      <c r="BK21" s="602"/>
      <c r="BL21" s="602"/>
      <c r="BM21" s="602"/>
      <c r="BN21" s="603"/>
      <c r="BO21" s="661">
        <v>1.5</v>
      </c>
      <c r="BP21" s="661"/>
      <c r="BQ21" s="661"/>
      <c r="BR21" s="661"/>
      <c r="BS21" s="607" t="s">
        <v>45</v>
      </c>
      <c r="BT21" s="602"/>
      <c r="BU21" s="602"/>
      <c r="BV21" s="602"/>
      <c r="BW21" s="602"/>
      <c r="BX21" s="602"/>
      <c r="BY21" s="602"/>
      <c r="BZ21" s="602"/>
      <c r="CA21" s="602"/>
      <c r="CB21" s="642"/>
      <c r="CD21" s="719"/>
      <c r="CE21" s="653"/>
      <c r="CF21" s="653"/>
      <c r="CG21" s="653"/>
      <c r="CH21" s="653"/>
      <c r="CI21" s="653"/>
      <c r="CJ21" s="653"/>
      <c r="CK21" s="653"/>
      <c r="CL21" s="653"/>
      <c r="CM21" s="653"/>
      <c r="CN21" s="653"/>
      <c r="CO21" s="653"/>
      <c r="CP21" s="653"/>
      <c r="CQ21" s="654"/>
      <c r="CR21" s="720"/>
      <c r="CS21" s="721"/>
      <c r="CT21" s="721"/>
      <c r="CU21" s="721"/>
      <c r="CV21" s="721"/>
      <c r="CW21" s="721"/>
      <c r="CX21" s="721"/>
      <c r="CY21" s="722"/>
      <c r="CZ21" s="723"/>
      <c r="DA21" s="723"/>
      <c r="DB21" s="723"/>
      <c r="DC21" s="723"/>
      <c r="DD21" s="724"/>
      <c r="DE21" s="721"/>
      <c r="DF21" s="721"/>
      <c r="DG21" s="721"/>
      <c r="DH21" s="721"/>
      <c r="DI21" s="721"/>
      <c r="DJ21" s="721"/>
      <c r="DK21" s="721"/>
      <c r="DL21" s="721"/>
      <c r="DM21" s="721"/>
      <c r="DN21" s="721"/>
      <c r="DO21" s="721"/>
      <c r="DP21" s="722"/>
      <c r="DQ21" s="724"/>
      <c r="DR21" s="721"/>
      <c r="DS21" s="721"/>
      <c r="DT21" s="721"/>
      <c r="DU21" s="721"/>
      <c r="DV21" s="721"/>
      <c r="DW21" s="721"/>
      <c r="DX21" s="721"/>
      <c r="DY21" s="721"/>
      <c r="DZ21" s="721"/>
      <c r="EA21" s="721"/>
      <c r="EB21" s="721"/>
      <c r="EC21" s="728"/>
    </row>
    <row r="22" spans="2:133" ht="11.25" customHeight="1">
      <c r="B22" s="596" t="s">
        <v>172</v>
      </c>
      <c r="C22" s="597"/>
      <c r="D22" s="597"/>
      <c r="E22" s="597"/>
      <c r="F22" s="597"/>
      <c r="G22" s="597"/>
      <c r="H22" s="597"/>
      <c r="I22" s="597"/>
      <c r="J22" s="597"/>
      <c r="K22" s="597"/>
      <c r="L22" s="597"/>
      <c r="M22" s="597"/>
      <c r="N22" s="597"/>
      <c r="O22" s="597"/>
      <c r="P22" s="597"/>
      <c r="Q22" s="598"/>
      <c r="R22" s="599">
        <v>3448551</v>
      </c>
      <c r="S22" s="602"/>
      <c r="T22" s="602"/>
      <c r="U22" s="602"/>
      <c r="V22" s="602"/>
      <c r="W22" s="602"/>
      <c r="X22" s="602"/>
      <c r="Y22" s="603"/>
      <c r="Z22" s="661">
        <v>60.3</v>
      </c>
      <c r="AA22" s="661"/>
      <c r="AB22" s="661"/>
      <c r="AC22" s="661"/>
      <c r="AD22" s="662">
        <v>3094049</v>
      </c>
      <c r="AE22" s="662"/>
      <c r="AF22" s="662"/>
      <c r="AG22" s="662"/>
      <c r="AH22" s="662"/>
      <c r="AI22" s="662"/>
      <c r="AJ22" s="662"/>
      <c r="AK22" s="662"/>
      <c r="AL22" s="604">
        <v>99.9</v>
      </c>
      <c r="AM22" s="605"/>
      <c r="AN22" s="605"/>
      <c r="AO22" s="663"/>
      <c r="AP22" s="707" t="s">
        <v>173</v>
      </c>
      <c r="AQ22" s="714"/>
      <c r="AR22" s="714"/>
      <c r="AS22" s="714"/>
      <c r="AT22" s="714"/>
      <c r="AU22" s="714"/>
      <c r="AV22" s="714"/>
      <c r="AW22" s="714"/>
      <c r="AX22" s="714"/>
      <c r="AY22" s="714"/>
      <c r="AZ22" s="714"/>
      <c r="BA22" s="714"/>
      <c r="BB22" s="714"/>
      <c r="BC22" s="714"/>
      <c r="BD22" s="714"/>
      <c r="BE22" s="714"/>
      <c r="BF22" s="709"/>
      <c r="BG22" s="599" t="s">
        <v>45</v>
      </c>
      <c r="BH22" s="602"/>
      <c r="BI22" s="602"/>
      <c r="BJ22" s="602"/>
      <c r="BK22" s="602"/>
      <c r="BL22" s="602"/>
      <c r="BM22" s="602"/>
      <c r="BN22" s="603"/>
      <c r="BO22" s="661" t="s">
        <v>45</v>
      </c>
      <c r="BP22" s="661"/>
      <c r="BQ22" s="661"/>
      <c r="BR22" s="661"/>
      <c r="BS22" s="607" t="s">
        <v>45</v>
      </c>
      <c r="BT22" s="602"/>
      <c r="BU22" s="602"/>
      <c r="BV22" s="602"/>
      <c r="BW22" s="602"/>
      <c r="BX22" s="602"/>
      <c r="BY22" s="602"/>
      <c r="BZ22" s="602"/>
      <c r="CA22" s="602"/>
      <c r="CB22" s="642"/>
      <c r="CD22" s="716" t="s">
        <v>174</v>
      </c>
      <c r="CE22" s="717"/>
      <c r="CF22" s="717"/>
      <c r="CG22" s="717"/>
      <c r="CH22" s="717"/>
      <c r="CI22" s="717"/>
      <c r="CJ22" s="717"/>
      <c r="CK22" s="717"/>
      <c r="CL22" s="717"/>
      <c r="CM22" s="717"/>
      <c r="CN22" s="717"/>
      <c r="CO22" s="717"/>
      <c r="CP22" s="717"/>
      <c r="CQ22" s="717"/>
      <c r="CR22" s="717"/>
      <c r="CS22" s="717"/>
      <c r="CT22" s="717"/>
      <c r="CU22" s="717"/>
      <c r="CV22" s="717"/>
      <c r="CW22" s="717"/>
      <c r="CX22" s="717"/>
      <c r="CY22" s="717"/>
      <c r="CZ22" s="717"/>
      <c r="DA22" s="717"/>
      <c r="DB22" s="717"/>
      <c r="DC22" s="717"/>
      <c r="DD22" s="717"/>
      <c r="DE22" s="717"/>
      <c r="DF22" s="717"/>
      <c r="DG22" s="717"/>
      <c r="DH22" s="717"/>
      <c r="DI22" s="717"/>
      <c r="DJ22" s="717"/>
      <c r="DK22" s="717"/>
      <c r="DL22" s="717"/>
      <c r="DM22" s="717"/>
      <c r="DN22" s="717"/>
      <c r="DO22" s="717"/>
      <c r="DP22" s="717"/>
      <c r="DQ22" s="717"/>
      <c r="DR22" s="717"/>
      <c r="DS22" s="717"/>
      <c r="DT22" s="717"/>
      <c r="DU22" s="717"/>
      <c r="DV22" s="717"/>
      <c r="DW22" s="717"/>
      <c r="DX22" s="717"/>
      <c r="DY22" s="717"/>
      <c r="DZ22" s="717"/>
      <c r="EA22" s="717"/>
      <c r="EB22" s="717"/>
      <c r="EC22" s="718"/>
    </row>
    <row r="23" spans="2:133" ht="11.25" customHeight="1">
      <c r="B23" s="596" t="s">
        <v>175</v>
      </c>
      <c r="C23" s="597"/>
      <c r="D23" s="597"/>
      <c r="E23" s="597"/>
      <c r="F23" s="597"/>
      <c r="G23" s="597"/>
      <c r="H23" s="597"/>
      <c r="I23" s="597"/>
      <c r="J23" s="597"/>
      <c r="K23" s="597"/>
      <c r="L23" s="597"/>
      <c r="M23" s="597"/>
      <c r="N23" s="597"/>
      <c r="O23" s="597"/>
      <c r="P23" s="597"/>
      <c r="Q23" s="598"/>
      <c r="R23" s="599">
        <v>1395</v>
      </c>
      <c r="S23" s="602"/>
      <c r="T23" s="602"/>
      <c r="U23" s="602"/>
      <c r="V23" s="602"/>
      <c r="W23" s="602"/>
      <c r="X23" s="602"/>
      <c r="Y23" s="603"/>
      <c r="Z23" s="661">
        <v>0</v>
      </c>
      <c r="AA23" s="661"/>
      <c r="AB23" s="661"/>
      <c r="AC23" s="661"/>
      <c r="AD23" s="662">
        <v>1395</v>
      </c>
      <c r="AE23" s="662"/>
      <c r="AF23" s="662"/>
      <c r="AG23" s="662"/>
      <c r="AH23" s="662"/>
      <c r="AI23" s="662"/>
      <c r="AJ23" s="662"/>
      <c r="AK23" s="662"/>
      <c r="AL23" s="604">
        <v>0</v>
      </c>
      <c r="AM23" s="605"/>
      <c r="AN23" s="605"/>
      <c r="AO23" s="663"/>
      <c r="AP23" s="707" t="s">
        <v>176</v>
      </c>
      <c r="AQ23" s="714"/>
      <c r="AR23" s="714"/>
      <c r="AS23" s="714"/>
      <c r="AT23" s="714"/>
      <c r="AU23" s="714"/>
      <c r="AV23" s="714"/>
      <c r="AW23" s="714"/>
      <c r="AX23" s="714"/>
      <c r="AY23" s="714"/>
      <c r="AZ23" s="714"/>
      <c r="BA23" s="714"/>
      <c r="BB23" s="714"/>
      <c r="BC23" s="714"/>
      <c r="BD23" s="714"/>
      <c r="BE23" s="714"/>
      <c r="BF23" s="709"/>
      <c r="BG23" s="599" t="s">
        <v>45</v>
      </c>
      <c r="BH23" s="602"/>
      <c r="BI23" s="602"/>
      <c r="BJ23" s="602"/>
      <c r="BK23" s="602"/>
      <c r="BL23" s="602"/>
      <c r="BM23" s="602"/>
      <c r="BN23" s="603"/>
      <c r="BO23" s="661" t="s">
        <v>45</v>
      </c>
      <c r="BP23" s="661"/>
      <c r="BQ23" s="661"/>
      <c r="BR23" s="661"/>
      <c r="BS23" s="607" t="s">
        <v>45</v>
      </c>
      <c r="BT23" s="602"/>
      <c r="BU23" s="602"/>
      <c r="BV23" s="602"/>
      <c r="BW23" s="602"/>
      <c r="BX23" s="602"/>
      <c r="BY23" s="602"/>
      <c r="BZ23" s="602"/>
      <c r="CA23" s="602"/>
      <c r="CB23" s="642"/>
      <c r="CD23" s="716" t="s">
        <v>115</v>
      </c>
      <c r="CE23" s="717"/>
      <c r="CF23" s="717"/>
      <c r="CG23" s="717"/>
      <c r="CH23" s="717"/>
      <c r="CI23" s="717"/>
      <c r="CJ23" s="717"/>
      <c r="CK23" s="717"/>
      <c r="CL23" s="717"/>
      <c r="CM23" s="717"/>
      <c r="CN23" s="717"/>
      <c r="CO23" s="717"/>
      <c r="CP23" s="717"/>
      <c r="CQ23" s="718"/>
      <c r="CR23" s="716" t="s">
        <v>177</v>
      </c>
      <c r="CS23" s="717"/>
      <c r="CT23" s="717"/>
      <c r="CU23" s="717"/>
      <c r="CV23" s="717"/>
      <c r="CW23" s="717"/>
      <c r="CX23" s="717"/>
      <c r="CY23" s="718"/>
      <c r="CZ23" s="716" t="s">
        <v>178</v>
      </c>
      <c r="DA23" s="717"/>
      <c r="DB23" s="717"/>
      <c r="DC23" s="718"/>
      <c r="DD23" s="716" t="s">
        <v>179</v>
      </c>
      <c r="DE23" s="717"/>
      <c r="DF23" s="717"/>
      <c r="DG23" s="717"/>
      <c r="DH23" s="717"/>
      <c r="DI23" s="717"/>
      <c r="DJ23" s="717"/>
      <c r="DK23" s="718"/>
      <c r="DL23" s="725" t="s">
        <v>180</v>
      </c>
      <c r="DM23" s="726"/>
      <c r="DN23" s="726"/>
      <c r="DO23" s="726"/>
      <c r="DP23" s="726"/>
      <c r="DQ23" s="726"/>
      <c r="DR23" s="726"/>
      <c r="DS23" s="726"/>
      <c r="DT23" s="726"/>
      <c r="DU23" s="726"/>
      <c r="DV23" s="727"/>
      <c r="DW23" s="716" t="s">
        <v>181</v>
      </c>
      <c r="DX23" s="717"/>
      <c r="DY23" s="717"/>
      <c r="DZ23" s="717"/>
      <c r="EA23" s="717"/>
      <c r="EB23" s="717"/>
      <c r="EC23" s="718"/>
    </row>
    <row r="24" spans="2:133" ht="11.25" customHeight="1">
      <c r="B24" s="596" t="s">
        <v>182</v>
      </c>
      <c r="C24" s="597"/>
      <c r="D24" s="597"/>
      <c r="E24" s="597"/>
      <c r="F24" s="597"/>
      <c r="G24" s="597"/>
      <c r="H24" s="597"/>
      <c r="I24" s="597"/>
      <c r="J24" s="597"/>
      <c r="K24" s="597"/>
      <c r="L24" s="597"/>
      <c r="M24" s="597"/>
      <c r="N24" s="597"/>
      <c r="O24" s="597"/>
      <c r="P24" s="597"/>
      <c r="Q24" s="598"/>
      <c r="R24" s="599">
        <v>658</v>
      </c>
      <c r="S24" s="602"/>
      <c r="T24" s="602"/>
      <c r="U24" s="602"/>
      <c r="V24" s="602"/>
      <c r="W24" s="602"/>
      <c r="X24" s="602"/>
      <c r="Y24" s="603"/>
      <c r="Z24" s="661">
        <v>0</v>
      </c>
      <c r="AA24" s="661"/>
      <c r="AB24" s="661"/>
      <c r="AC24" s="661"/>
      <c r="AD24" s="662" t="s">
        <v>45</v>
      </c>
      <c r="AE24" s="662"/>
      <c r="AF24" s="662"/>
      <c r="AG24" s="662"/>
      <c r="AH24" s="662"/>
      <c r="AI24" s="662"/>
      <c r="AJ24" s="662"/>
      <c r="AK24" s="662"/>
      <c r="AL24" s="604" t="s">
        <v>45</v>
      </c>
      <c r="AM24" s="605"/>
      <c r="AN24" s="605"/>
      <c r="AO24" s="663"/>
      <c r="AP24" s="707" t="s">
        <v>183</v>
      </c>
      <c r="AQ24" s="714"/>
      <c r="AR24" s="714"/>
      <c r="AS24" s="714"/>
      <c r="AT24" s="714"/>
      <c r="AU24" s="714"/>
      <c r="AV24" s="714"/>
      <c r="AW24" s="714"/>
      <c r="AX24" s="714"/>
      <c r="AY24" s="714"/>
      <c r="AZ24" s="714"/>
      <c r="BA24" s="714"/>
      <c r="BB24" s="714"/>
      <c r="BC24" s="714"/>
      <c r="BD24" s="714"/>
      <c r="BE24" s="714"/>
      <c r="BF24" s="709"/>
      <c r="BG24" s="599" t="s">
        <v>146</v>
      </c>
      <c r="BH24" s="602"/>
      <c r="BI24" s="602"/>
      <c r="BJ24" s="602"/>
      <c r="BK24" s="602"/>
      <c r="BL24" s="602"/>
      <c r="BM24" s="602"/>
      <c r="BN24" s="603"/>
      <c r="BO24" s="661" t="s">
        <v>45</v>
      </c>
      <c r="BP24" s="661"/>
      <c r="BQ24" s="661"/>
      <c r="BR24" s="661"/>
      <c r="BS24" s="607" t="s">
        <v>45</v>
      </c>
      <c r="BT24" s="602"/>
      <c r="BU24" s="602"/>
      <c r="BV24" s="602"/>
      <c r="BW24" s="602"/>
      <c r="BX24" s="602"/>
      <c r="BY24" s="602"/>
      <c r="BZ24" s="602"/>
      <c r="CA24" s="602"/>
      <c r="CB24" s="642"/>
      <c r="CD24" s="670" t="s">
        <v>184</v>
      </c>
      <c r="CE24" s="671"/>
      <c r="CF24" s="671"/>
      <c r="CG24" s="671"/>
      <c r="CH24" s="671"/>
      <c r="CI24" s="671"/>
      <c r="CJ24" s="671"/>
      <c r="CK24" s="671"/>
      <c r="CL24" s="671"/>
      <c r="CM24" s="671"/>
      <c r="CN24" s="671"/>
      <c r="CO24" s="671"/>
      <c r="CP24" s="671"/>
      <c r="CQ24" s="672"/>
      <c r="CR24" s="664">
        <v>1731719</v>
      </c>
      <c r="CS24" s="665"/>
      <c r="CT24" s="665"/>
      <c r="CU24" s="665"/>
      <c r="CV24" s="665"/>
      <c r="CW24" s="665"/>
      <c r="CX24" s="665"/>
      <c r="CY24" s="711"/>
      <c r="CZ24" s="712">
        <v>31.5</v>
      </c>
      <c r="DA24" s="681"/>
      <c r="DB24" s="681"/>
      <c r="DC24" s="715"/>
      <c r="DD24" s="710">
        <v>1527536</v>
      </c>
      <c r="DE24" s="665"/>
      <c r="DF24" s="665"/>
      <c r="DG24" s="665"/>
      <c r="DH24" s="665"/>
      <c r="DI24" s="665"/>
      <c r="DJ24" s="665"/>
      <c r="DK24" s="711"/>
      <c r="DL24" s="710">
        <v>1523158</v>
      </c>
      <c r="DM24" s="665"/>
      <c r="DN24" s="665"/>
      <c r="DO24" s="665"/>
      <c r="DP24" s="665"/>
      <c r="DQ24" s="665"/>
      <c r="DR24" s="665"/>
      <c r="DS24" s="665"/>
      <c r="DT24" s="665"/>
      <c r="DU24" s="665"/>
      <c r="DV24" s="711"/>
      <c r="DW24" s="712">
        <v>47.1</v>
      </c>
      <c r="DX24" s="681"/>
      <c r="DY24" s="681"/>
      <c r="DZ24" s="681"/>
      <c r="EA24" s="681"/>
      <c r="EB24" s="681"/>
      <c r="EC24" s="713"/>
    </row>
    <row r="25" spans="2:133" ht="11.25" customHeight="1">
      <c r="B25" s="596" t="s">
        <v>185</v>
      </c>
      <c r="C25" s="597"/>
      <c r="D25" s="597"/>
      <c r="E25" s="597"/>
      <c r="F25" s="597"/>
      <c r="G25" s="597"/>
      <c r="H25" s="597"/>
      <c r="I25" s="597"/>
      <c r="J25" s="597"/>
      <c r="K25" s="597"/>
      <c r="L25" s="597"/>
      <c r="M25" s="597"/>
      <c r="N25" s="597"/>
      <c r="O25" s="597"/>
      <c r="P25" s="597"/>
      <c r="Q25" s="598"/>
      <c r="R25" s="599">
        <v>63348</v>
      </c>
      <c r="S25" s="602"/>
      <c r="T25" s="602"/>
      <c r="U25" s="602"/>
      <c r="V25" s="602"/>
      <c r="W25" s="602"/>
      <c r="X25" s="602"/>
      <c r="Y25" s="603"/>
      <c r="Z25" s="661">
        <v>1.1000000000000001</v>
      </c>
      <c r="AA25" s="661"/>
      <c r="AB25" s="661"/>
      <c r="AC25" s="661"/>
      <c r="AD25" s="662">
        <v>1831</v>
      </c>
      <c r="AE25" s="662"/>
      <c r="AF25" s="662"/>
      <c r="AG25" s="662"/>
      <c r="AH25" s="662"/>
      <c r="AI25" s="662"/>
      <c r="AJ25" s="662"/>
      <c r="AK25" s="662"/>
      <c r="AL25" s="604">
        <v>0.1</v>
      </c>
      <c r="AM25" s="605"/>
      <c r="AN25" s="605"/>
      <c r="AO25" s="663"/>
      <c r="AP25" s="707" t="s">
        <v>186</v>
      </c>
      <c r="AQ25" s="714"/>
      <c r="AR25" s="714"/>
      <c r="AS25" s="714"/>
      <c r="AT25" s="714"/>
      <c r="AU25" s="714"/>
      <c r="AV25" s="714"/>
      <c r="AW25" s="714"/>
      <c r="AX25" s="714"/>
      <c r="AY25" s="714"/>
      <c r="AZ25" s="714"/>
      <c r="BA25" s="714"/>
      <c r="BB25" s="714"/>
      <c r="BC25" s="714"/>
      <c r="BD25" s="714"/>
      <c r="BE25" s="714"/>
      <c r="BF25" s="709"/>
      <c r="BG25" s="599" t="s">
        <v>45</v>
      </c>
      <c r="BH25" s="602"/>
      <c r="BI25" s="602"/>
      <c r="BJ25" s="602"/>
      <c r="BK25" s="602"/>
      <c r="BL25" s="602"/>
      <c r="BM25" s="602"/>
      <c r="BN25" s="603"/>
      <c r="BO25" s="661" t="s">
        <v>45</v>
      </c>
      <c r="BP25" s="661"/>
      <c r="BQ25" s="661"/>
      <c r="BR25" s="661"/>
      <c r="BS25" s="607" t="s">
        <v>45</v>
      </c>
      <c r="BT25" s="602"/>
      <c r="BU25" s="602"/>
      <c r="BV25" s="602"/>
      <c r="BW25" s="602"/>
      <c r="BX25" s="602"/>
      <c r="BY25" s="602"/>
      <c r="BZ25" s="602"/>
      <c r="CA25" s="602"/>
      <c r="CB25" s="642"/>
      <c r="CD25" s="643" t="s">
        <v>187</v>
      </c>
      <c r="CE25" s="640"/>
      <c r="CF25" s="640"/>
      <c r="CG25" s="640"/>
      <c r="CH25" s="640"/>
      <c r="CI25" s="640"/>
      <c r="CJ25" s="640"/>
      <c r="CK25" s="640"/>
      <c r="CL25" s="640"/>
      <c r="CM25" s="640"/>
      <c r="CN25" s="640"/>
      <c r="CO25" s="640"/>
      <c r="CP25" s="640"/>
      <c r="CQ25" s="641"/>
      <c r="CR25" s="599">
        <v>854228</v>
      </c>
      <c r="CS25" s="600"/>
      <c r="CT25" s="600"/>
      <c r="CU25" s="600"/>
      <c r="CV25" s="600"/>
      <c r="CW25" s="600"/>
      <c r="CX25" s="600"/>
      <c r="CY25" s="601"/>
      <c r="CZ25" s="604">
        <v>15.5</v>
      </c>
      <c r="DA25" s="633"/>
      <c r="DB25" s="633"/>
      <c r="DC25" s="634"/>
      <c r="DD25" s="607">
        <v>814550</v>
      </c>
      <c r="DE25" s="600"/>
      <c r="DF25" s="600"/>
      <c r="DG25" s="600"/>
      <c r="DH25" s="600"/>
      <c r="DI25" s="600"/>
      <c r="DJ25" s="600"/>
      <c r="DK25" s="601"/>
      <c r="DL25" s="607">
        <v>810495</v>
      </c>
      <c r="DM25" s="600"/>
      <c r="DN25" s="600"/>
      <c r="DO25" s="600"/>
      <c r="DP25" s="600"/>
      <c r="DQ25" s="600"/>
      <c r="DR25" s="600"/>
      <c r="DS25" s="600"/>
      <c r="DT25" s="600"/>
      <c r="DU25" s="600"/>
      <c r="DV25" s="601"/>
      <c r="DW25" s="604">
        <v>25.1</v>
      </c>
      <c r="DX25" s="633"/>
      <c r="DY25" s="633"/>
      <c r="DZ25" s="633"/>
      <c r="EA25" s="633"/>
      <c r="EB25" s="633"/>
      <c r="EC25" s="635"/>
    </row>
    <row r="26" spans="2:133" ht="11.25" customHeight="1">
      <c r="B26" s="596" t="s">
        <v>188</v>
      </c>
      <c r="C26" s="597"/>
      <c r="D26" s="597"/>
      <c r="E26" s="597"/>
      <c r="F26" s="597"/>
      <c r="G26" s="597"/>
      <c r="H26" s="597"/>
      <c r="I26" s="597"/>
      <c r="J26" s="597"/>
      <c r="K26" s="597"/>
      <c r="L26" s="597"/>
      <c r="M26" s="597"/>
      <c r="N26" s="597"/>
      <c r="O26" s="597"/>
      <c r="P26" s="597"/>
      <c r="Q26" s="598"/>
      <c r="R26" s="599">
        <v>3781</v>
      </c>
      <c r="S26" s="602"/>
      <c r="T26" s="602"/>
      <c r="U26" s="602"/>
      <c r="V26" s="602"/>
      <c r="W26" s="602"/>
      <c r="X26" s="602"/>
      <c r="Y26" s="603"/>
      <c r="Z26" s="661">
        <v>0.1</v>
      </c>
      <c r="AA26" s="661"/>
      <c r="AB26" s="661"/>
      <c r="AC26" s="661"/>
      <c r="AD26" s="662" t="s">
        <v>45</v>
      </c>
      <c r="AE26" s="662"/>
      <c r="AF26" s="662"/>
      <c r="AG26" s="662"/>
      <c r="AH26" s="662"/>
      <c r="AI26" s="662"/>
      <c r="AJ26" s="662"/>
      <c r="AK26" s="662"/>
      <c r="AL26" s="604" t="s">
        <v>45</v>
      </c>
      <c r="AM26" s="605"/>
      <c r="AN26" s="605"/>
      <c r="AO26" s="663"/>
      <c r="AP26" s="707" t="s">
        <v>189</v>
      </c>
      <c r="AQ26" s="708"/>
      <c r="AR26" s="708"/>
      <c r="AS26" s="708"/>
      <c r="AT26" s="708"/>
      <c r="AU26" s="708"/>
      <c r="AV26" s="708"/>
      <c r="AW26" s="708"/>
      <c r="AX26" s="708"/>
      <c r="AY26" s="708"/>
      <c r="AZ26" s="708"/>
      <c r="BA26" s="708"/>
      <c r="BB26" s="708"/>
      <c r="BC26" s="708"/>
      <c r="BD26" s="708"/>
      <c r="BE26" s="708"/>
      <c r="BF26" s="709"/>
      <c r="BG26" s="599" t="s">
        <v>45</v>
      </c>
      <c r="BH26" s="602"/>
      <c r="BI26" s="602"/>
      <c r="BJ26" s="602"/>
      <c r="BK26" s="602"/>
      <c r="BL26" s="602"/>
      <c r="BM26" s="602"/>
      <c r="BN26" s="603"/>
      <c r="BO26" s="661" t="s">
        <v>146</v>
      </c>
      <c r="BP26" s="661"/>
      <c r="BQ26" s="661"/>
      <c r="BR26" s="661"/>
      <c r="BS26" s="607" t="s">
        <v>45</v>
      </c>
      <c r="BT26" s="602"/>
      <c r="BU26" s="602"/>
      <c r="BV26" s="602"/>
      <c r="BW26" s="602"/>
      <c r="BX26" s="602"/>
      <c r="BY26" s="602"/>
      <c r="BZ26" s="602"/>
      <c r="CA26" s="602"/>
      <c r="CB26" s="642"/>
      <c r="CD26" s="643" t="s">
        <v>190</v>
      </c>
      <c r="CE26" s="640"/>
      <c r="CF26" s="640"/>
      <c r="CG26" s="640"/>
      <c r="CH26" s="640"/>
      <c r="CI26" s="640"/>
      <c r="CJ26" s="640"/>
      <c r="CK26" s="640"/>
      <c r="CL26" s="640"/>
      <c r="CM26" s="640"/>
      <c r="CN26" s="640"/>
      <c r="CO26" s="640"/>
      <c r="CP26" s="640"/>
      <c r="CQ26" s="641"/>
      <c r="CR26" s="599">
        <v>525304</v>
      </c>
      <c r="CS26" s="602"/>
      <c r="CT26" s="602"/>
      <c r="CU26" s="602"/>
      <c r="CV26" s="602"/>
      <c r="CW26" s="602"/>
      <c r="CX26" s="602"/>
      <c r="CY26" s="603"/>
      <c r="CZ26" s="604">
        <v>9.6</v>
      </c>
      <c r="DA26" s="633"/>
      <c r="DB26" s="633"/>
      <c r="DC26" s="634"/>
      <c r="DD26" s="607">
        <v>487714</v>
      </c>
      <c r="DE26" s="602"/>
      <c r="DF26" s="602"/>
      <c r="DG26" s="602"/>
      <c r="DH26" s="602"/>
      <c r="DI26" s="602"/>
      <c r="DJ26" s="602"/>
      <c r="DK26" s="603"/>
      <c r="DL26" s="607" t="s">
        <v>45</v>
      </c>
      <c r="DM26" s="602"/>
      <c r="DN26" s="602"/>
      <c r="DO26" s="602"/>
      <c r="DP26" s="602"/>
      <c r="DQ26" s="602"/>
      <c r="DR26" s="602"/>
      <c r="DS26" s="602"/>
      <c r="DT26" s="602"/>
      <c r="DU26" s="602"/>
      <c r="DV26" s="603"/>
      <c r="DW26" s="604" t="s">
        <v>45</v>
      </c>
      <c r="DX26" s="633"/>
      <c r="DY26" s="633"/>
      <c r="DZ26" s="633"/>
      <c r="EA26" s="633"/>
      <c r="EB26" s="633"/>
      <c r="EC26" s="635"/>
    </row>
    <row r="27" spans="2:133" ht="11.25" customHeight="1">
      <c r="B27" s="596" t="s">
        <v>191</v>
      </c>
      <c r="C27" s="597"/>
      <c r="D27" s="597"/>
      <c r="E27" s="597"/>
      <c r="F27" s="597"/>
      <c r="G27" s="597"/>
      <c r="H27" s="597"/>
      <c r="I27" s="597"/>
      <c r="J27" s="597"/>
      <c r="K27" s="597"/>
      <c r="L27" s="597"/>
      <c r="M27" s="597"/>
      <c r="N27" s="597"/>
      <c r="O27" s="597"/>
      <c r="P27" s="597"/>
      <c r="Q27" s="598"/>
      <c r="R27" s="599">
        <v>438734</v>
      </c>
      <c r="S27" s="602"/>
      <c r="T27" s="602"/>
      <c r="U27" s="602"/>
      <c r="V27" s="602"/>
      <c r="W27" s="602"/>
      <c r="X27" s="602"/>
      <c r="Y27" s="603"/>
      <c r="Z27" s="661">
        <v>7.7</v>
      </c>
      <c r="AA27" s="661"/>
      <c r="AB27" s="661"/>
      <c r="AC27" s="661"/>
      <c r="AD27" s="662" t="s">
        <v>45</v>
      </c>
      <c r="AE27" s="662"/>
      <c r="AF27" s="662"/>
      <c r="AG27" s="662"/>
      <c r="AH27" s="662"/>
      <c r="AI27" s="662"/>
      <c r="AJ27" s="662"/>
      <c r="AK27" s="662"/>
      <c r="AL27" s="604" t="s">
        <v>45</v>
      </c>
      <c r="AM27" s="605"/>
      <c r="AN27" s="605"/>
      <c r="AO27" s="663"/>
      <c r="AP27" s="596" t="s">
        <v>192</v>
      </c>
      <c r="AQ27" s="597"/>
      <c r="AR27" s="597"/>
      <c r="AS27" s="597"/>
      <c r="AT27" s="597"/>
      <c r="AU27" s="597"/>
      <c r="AV27" s="597"/>
      <c r="AW27" s="597"/>
      <c r="AX27" s="597"/>
      <c r="AY27" s="597"/>
      <c r="AZ27" s="597"/>
      <c r="BA27" s="597"/>
      <c r="BB27" s="597"/>
      <c r="BC27" s="597"/>
      <c r="BD27" s="597"/>
      <c r="BE27" s="597"/>
      <c r="BF27" s="598"/>
      <c r="BG27" s="599">
        <v>776683</v>
      </c>
      <c r="BH27" s="602"/>
      <c r="BI27" s="602"/>
      <c r="BJ27" s="602"/>
      <c r="BK27" s="602"/>
      <c r="BL27" s="602"/>
      <c r="BM27" s="602"/>
      <c r="BN27" s="603"/>
      <c r="BO27" s="661">
        <v>100</v>
      </c>
      <c r="BP27" s="661"/>
      <c r="BQ27" s="661"/>
      <c r="BR27" s="661"/>
      <c r="BS27" s="607">
        <v>51870</v>
      </c>
      <c r="BT27" s="602"/>
      <c r="BU27" s="602"/>
      <c r="BV27" s="602"/>
      <c r="BW27" s="602"/>
      <c r="BX27" s="602"/>
      <c r="BY27" s="602"/>
      <c r="BZ27" s="602"/>
      <c r="CA27" s="602"/>
      <c r="CB27" s="642"/>
      <c r="CD27" s="643" t="s">
        <v>193</v>
      </c>
      <c r="CE27" s="640"/>
      <c r="CF27" s="640"/>
      <c r="CG27" s="640"/>
      <c r="CH27" s="640"/>
      <c r="CI27" s="640"/>
      <c r="CJ27" s="640"/>
      <c r="CK27" s="640"/>
      <c r="CL27" s="640"/>
      <c r="CM27" s="640"/>
      <c r="CN27" s="640"/>
      <c r="CO27" s="640"/>
      <c r="CP27" s="640"/>
      <c r="CQ27" s="641"/>
      <c r="CR27" s="599">
        <v>272743</v>
      </c>
      <c r="CS27" s="600"/>
      <c r="CT27" s="600"/>
      <c r="CU27" s="600"/>
      <c r="CV27" s="600"/>
      <c r="CW27" s="600"/>
      <c r="CX27" s="600"/>
      <c r="CY27" s="601"/>
      <c r="CZ27" s="604">
        <v>5</v>
      </c>
      <c r="DA27" s="633"/>
      <c r="DB27" s="633"/>
      <c r="DC27" s="634"/>
      <c r="DD27" s="607">
        <v>115821</v>
      </c>
      <c r="DE27" s="600"/>
      <c r="DF27" s="600"/>
      <c r="DG27" s="600"/>
      <c r="DH27" s="600"/>
      <c r="DI27" s="600"/>
      <c r="DJ27" s="600"/>
      <c r="DK27" s="601"/>
      <c r="DL27" s="607">
        <v>115498</v>
      </c>
      <c r="DM27" s="600"/>
      <c r="DN27" s="600"/>
      <c r="DO27" s="600"/>
      <c r="DP27" s="600"/>
      <c r="DQ27" s="600"/>
      <c r="DR27" s="600"/>
      <c r="DS27" s="600"/>
      <c r="DT27" s="600"/>
      <c r="DU27" s="600"/>
      <c r="DV27" s="601"/>
      <c r="DW27" s="604">
        <v>3.6</v>
      </c>
      <c r="DX27" s="633"/>
      <c r="DY27" s="633"/>
      <c r="DZ27" s="633"/>
      <c r="EA27" s="633"/>
      <c r="EB27" s="633"/>
      <c r="EC27" s="635"/>
    </row>
    <row r="28" spans="2:133" ht="11.25" customHeight="1">
      <c r="B28" s="704" t="s">
        <v>194</v>
      </c>
      <c r="C28" s="705"/>
      <c r="D28" s="705"/>
      <c r="E28" s="705"/>
      <c r="F28" s="705"/>
      <c r="G28" s="705"/>
      <c r="H28" s="705"/>
      <c r="I28" s="705"/>
      <c r="J28" s="705"/>
      <c r="K28" s="705"/>
      <c r="L28" s="705"/>
      <c r="M28" s="705"/>
      <c r="N28" s="705"/>
      <c r="O28" s="705"/>
      <c r="P28" s="705"/>
      <c r="Q28" s="706"/>
      <c r="R28" s="599" t="s">
        <v>45</v>
      </c>
      <c r="S28" s="602"/>
      <c r="T28" s="602"/>
      <c r="U28" s="602"/>
      <c r="V28" s="602"/>
      <c r="W28" s="602"/>
      <c r="X28" s="602"/>
      <c r="Y28" s="603"/>
      <c r="Z28" s="661" t="s">
        <v>45</v>
      </c>
      <c r="AA28" s="661"/>
      <c r="AB28" s="661"/>
      <c r="AC28" s="661"/>
      <c r="AD28" s="662" t="s">
        <v>146</v>
      </c>
      <c r="AE28" s="662"/>
      <c r="AF28" s="662"/>
      <c r="AG28" s="662"/>
      <c r="AH28" s="662"/>
      <c r="AI28" s="662"/>
      <c r="AJ28" s="662"/>
      <c r="AK28" s="662"/>
      <c r="AL28" s="604" t="s">
        <v>45</v>
      </c>
      <c r="AM28" s="605"/>
      <c r="AN28" s="605"/>
      <c r="AO28" s="663"/>
      <c r="AP28" s="611"/>
      <c r="AQ28" s="612"/>
      <c r="AR28" s="612"/>
      <c r="AS28" s="612"/>
      <c r="AT28" s="612"/>
      <c r="AU28" s="612"/>
      <c r="AV28" s="612"/>
      <c r="AW28" s="612"/>
      <c r="AX28" s="612"/>
      <c r="AY28" s="612"/>
      <c r="AZ28" s="612"/>
      <c r="BA28" s="612"/>
      <c r="BB28" s="612"/>
      <c r="BC28" s="612"/>
      <c r="BD28" s="612"/>
      <c r="BE28" s="612"/>
      <c r="BF28" s="613"/>
      <c r="BG28" s="599"/>
      <c r="BH28" s="602"/>
      <c r="BI28" s="602"/>
      <c r="BJ28" s="602"/>
      <c r="BK28" s="602"/>
      <c r="BL28" s="602"/>
      <c r="BM28" s="602"/>
      <c r="BN28" s="603"/>
      <c r="BO28" s="661"/>
      <c r="BP28" s="661"/>
      <c r="BQ28" s="661"/>
      <c r="BR28" s="661"/>
      <c r="BS28" s="662"/>
      <c r="BT28" s="662"/>
      <c r="BU28" s="662"/>
      <c r="BV28" s="662"/>
      <c r="BW28" s="662"/>
      <c r="BX28" s="662"/>
      <c r="BY28" s="662"/>
      <c r="BZ28" s="662"/>
      <c r="CA28" s="662"/>
      <c r="CB28" s="703"/>
      <c r="CD28" s="643" t="s">
        <v>195</v>
      </c>
      <c r="CE28" s="640"/>
      <c r="CF28" s="640"/>
      <c r="CG28" s="640"/>
      <c r="CH28" s="640"/>
      <c r="CI28" s="640"/>
      <c r="CJ28" s="640"/>
      <c r="CK28" s="640"/>
      <c r="CL28" s="640"/>
      <c r="CM28" s="640"/>
      <c r="CN28" s="640"/>
      <c r="CO28" s="640"/>
      <c r="CP28" s="640"/>
      <c r="CQ28" s="641"/>
      <c r="CR28" s="599">
        <v>604748</v>
      </c>
      <c r="CS28" s="602"/>
      <c r="CT28" s="602"/>
      <c r="CU28" s="602"/>
      <c r="CV28" s="602"/>
      <c r="CW28" s="602"/>
      <c r="CX28" s="602"/>
      <c r="CY28" s="603"/>
      <c r="CZ28" s="604">
        <v>11</v>
      </c>
      <c r="DA28" s="633"/>
      <c r="DB28" s="633"/>
      <c r="DC28" s="634"/>
      <c r="DD28" s="607">
        <v>597165</v>
      </c>
      <c r="DE28" s="602"/>
      <c r="DF28" s="602"/>
      <c r="DG28" s="602"/>
      <c r="DH28" s="602"/>
      <c r="DI28" s="602"/>
      <c r="DJ28" s="602"/>
      <c r="DK28" s="603"/>
      <c r="DL28" s="607">
        <v>597165</v>
      </c>
      <c r="DM28" s="602"/>
      <c r="DN28" s="602"/>
      <c r="DO28" s="602"/>
      <c r="DP28" s="602"/>
      <c r="DQ28" s="602"/>
      <c r="DR28" s="602"/>
      <c r="DS28" s="602"/>
      <c r="DT28" s="602"/>
      <c r="DU28" s="602"/>
      <c r="DV28" s="603"/>
      <c r="DW28" s="604">
        <v>18.5</v>
      </c>
      <c r="DX28" s="633"/>
      <c r="DY28" s="633"/>
      <c r="DZ28" s="633"/>
      <c r="EA28" s="633"/>
      <c r="EB28" s="633"/>
      <c r="EC28" s="635"/>
    </row>
    <row r="29" spans="2:133" ht="11.25" customHeight="1">
      <c r="B29" s="596" t="s">
        <v>196</v>
      </c>
      <c r="C29" s="597"/>
      <c r="D29" s="597"/>
      <c r="E29" s="597"/>
      <c r="F29" s="597"/>
      <c r="G29" s="597"/>
      <c r="H29" s="597"/>
      <c r="I29" s="597"/>
      <c r="J29" s="597"/>
      <c r="K29" s="597"/>
      <c r="L29" s="597"/>
      <c r="M29" s="597"/>
      <c r="N29" s="597"/>
      <c r="O29" s="597"/>
      <c r="P29" s="597"/>
      <c r="Q29" s="598"/>
      <c r="R29" s="599">
        <v>222716</v>
      </c>
      <c r="S29" s="602"/>
      <c r="T29" s="602"/>
      <c r="U29" s="602"/>
      <c r="V29" s="602"/>
      <c r="W29" s="602"/>
      <c r="X29" s="602"/>
      <c r="Y29" s="603"/>
      <c r="Z29" s="661">
        <v>3.9</v>
      </c>
      <c r="AA29" s="661"/>
      <c r="AB29" s="661"/>
      <c r="AC29" s="661"/>
      <c r="AD29" s="662" t="s">
        <v>45</v>
      </c>
      <c r="AE29" s="662"/>
      <c r="AF29" s="662"/>
      <c r="AG29" s="662"/>
      <c r="AH29" s="662"/>
      <c r="AI29" s="662"/>
      <c r="AJ29" s="662"/>
      <c r="AK29" s="662"/>
      <c r="AL29" s="604" t="s">
        <v>146</v>
      </c>
      <c r="AM29" s="605"/>
      <c r="AN29" s="605"/>
      <c r="AO29" s="663"/>
      <c r="AP29" s="673" t="s">
        <v>115</v>
      </c>
      <c r="AQ29" s="674"/>
      <c r="AR29" s="674"/>
      <c r="AS29" s="674"/>
      <c r="AT29" s="674"/>
      <c r="AU29" s="674"/>
      <c r="AV29" s="674"/>
      <c r="AW29" s="674"/>
      <c r="AX29" s="674"/>
      <c r="AY29" s="674"/>
      <c r="AZ29" s="674"/>
      <c r="BA29" s="674"/>
      <c r="BB29" s="674"/>
      <c r="BC29" s="674"/>
      <c r="BD29" s="674"/>
      <c r="BE29" s="674"/>
      <c r="BF29" s="675"/>
      <c r="BG29" s="673" t="s">
        <v>197</v>
      </c>
      <c r="BH29" s="701"/>
      <c r="BI29" s="701"/>
      <c r="BJ29" s="701"/>
      <c r="BK29" s="701"/>
      <c r="BL29" s="701"/>
      <c r="BM29" s="701"/>
      <c r="BN29" s="701"/>
      <c r="BO29" s="701"/>
      <c r="BP29" s="701"/>
      <c r="BQ29" s="702"/>
      <c r="BR29" s="673" t="s">
        <v>198</v>
      </c>
      <c r="BS29" s="701"/>
      <c r="BT29" s="701"/>
      <c r="BU29" s="701"/>
      <c r="BV29" s="701"/>
      <c r="BW29" s="701"/>
      <c r="BX29" s="701"/>
      <c r="BY29" s="701"/>
      <c r="BZ29" s="701"/>
      <c r="CA29" s="701"/>
      <c r="CB29" s="702"/>
      <c r="CD29" s="683" t="s">
        <v>199</v>
      </c>
      <c r="CE29" s="684"/>
      <c r="CF29" s="643" t="s">
        <v>200</v>
      </c>
      <c r="CG29" s="640"/>
      <c r="CH29" s="640"/>
      <c r="CI29" s="640"/>
      <c r="CJ29" s="640"/>
      <c r="CK29" s="640"/>
      <c r="CL29" s="640"/>
      <c r="CM29" s="640"/>
      <c r="CN29" s="640"/>
      <c r="CO29" s="640"/>
      <c r="CP29" s="640"/>
      <c r="CQ29" s="641"/>
      <c r="CR29" s="599">
        <v>604748</v>
      </c>
      <c r="CS29" s="600"/>
      <c r="CT29" s="600"/>
      <c r="CU29" s="600"/>
      <c r="CV29" s="600"/>
      <c r="CW29" s="600"/>
      <c r="CX29" s="600"/>
      <c r="CY29" s="601"/>
      <c r="CZ29" s="604">
        <v>11</v>
      </c>
      <c r="DA29" s="633"/>
      <c r="DB29" s="633"/>
      <c r="DC29" s="634"/>
      <c r="DD29" s="607">
        <v>597165</v>
      </c>
      <c r="DE29" s="600"/>
      <c r="DF29" s="600"/>
      <c r="DG29" s="600"/>
      <c r="DH29" s="600"/>
      <c r="DI29" s="600"/>
      <c r="DJ29" s="600"/>
      <c r="DK29" s="601"/>
      <c r="DL29" s="607">
        <v>597165</v>
      </c>
      <c r="DM29" s="600"/>
      <c r="DN29" s="600"/>
      <c r="DO29" s="600"/>
      <c r="DP29" s="600"/>
      <c r="DQ29" s="600"/>
      <c r="DR29" s="600"/>
      <c r="DS29" s="600"/>
      <c r="DT29" s="600"/>
      <c r="DU29" s="600"/>
      <c r="DV29" s="601"/>
      <c r="DW29" s="604">
        <v>18.5</v>
      </c>
      <c r="DX29" s="633"/>
      <c r="DY29" s="633"/>
      <c r="DZ29" s="633"/>
      <c r="EA29" s="633"/>
      <c r="EB29" s="633"/>
      <c r="EC29" s="635"/>
    </row>
    <row r="30" spans="2:133" ht="11.25" customHeight="1">
      <c r="B30" s="596" t="s">
        <v>201</v>
      </c>
      <c r="C30" s="597"/>
      <c r="D30" s="597"/>
      <c r="E30" s="597"/>
      <c r="F30" s="597"/>
      <c r="G30" s="597"/>
      <c r="H30" s="597"/>
      <c r="I30" s="597"/>
      <c r="J30" s="597"/>
      <c r="K30" s="597"/>
      <c r="L30" s="597"/>
      <c r="M30" s="597"/>
      <c r="N30" s="597"/>
      <c r="O30" s="597"/>
      <c r="P30" s="597"/>
      <c r="Q30" s="598"/>
      <c r="R30" s="599">
        <v>25780</v>
      </c>
      <c r="S30" s="602"/>
      <c r="T30" s="602"/>
      <c r="U30" s="602"/>
      <c r="V30" s="602"/>
      <c r="W30" s="602"/>
      <c r="X30" s="602"/>
      <c r="Y30" s="603"/>
      <c r="Z30" s="661">
        <v>0.5</v>
      </c>
      <c r="AA30" s="661"/>
      <c r="AB30" s="661"/>
      <c r="AC30" s="661"/>
      <c r="AD30" s="662">
        <v>116</v>
      </c>
      <c r="AE30" s="662"/>
      <c r="AF30" s="662"/>
      <c r="AG30" s="662"/>
      <c r="AH30" s="662"/>
      <c r="AI30" s="662"/>
      <c r="AJ30" s="662"/>
      <c r="AK30" s="662"/>
      <c r="AL30" s="604">
        <v>0</v>
      </c>
      <c r="AM30" s="605"/>
      <c r="AN30" s="605"/>
      <c r="AO30" s="663"/>
      <c r="AP30" s="689" t="s">
        <v>202</v>
      </c>
      <c r="AQ30" s="690"/>
      <c r="AR30" s="690"/>
      <c r="AS30" s="690"/>
      <c r="AT30" s="695" t="s">
        <v>203</v>
      </c>
      <c r="AU30" s="77"/>
      <c r="AV30" s="77"/>
      <c r="AW30" s="77"/>
      <c r="AX30" s="698" t="s">
        <v>87</v>
      </c>
      <c r="AY30" s="699"/>
      <c r="AZ30" s="699"/>
      <c r="BA30" s="699"/>
      <c r="BB30" s="699"/>
      <c r="BC30" s="699"/>
      <c r="BD30" s="699"/>
      <c r="BE30" s="699"/>
      <c r="BF30" s="700"/>
      <c r="BG30" s="679">
        <v>99.3</v>
      </c>
      <c r="BH30" s="680"/>
      <c r="BI30" s="680"/>
      <c r="BJ30" s="680"/>
      <c r="BK30" s="680"/>
      <c r="BL30" s="680"/>
      <c r="BM30" s="681">
        <v>98.6</v>
      </c>
      <c r="BN30" s="680"/>
      <c r="BO30" s="680"/>
      <c r="BP30" s="680"/>
      <c r="BQ30" s="682"/>
      <c r="BR30" s="679">
        <v>99.9</v>
      </c>
      <c r="BS30" s="680"/>
      <c r="BT30" s="680"/>
      <c r="BU30" s="680"/>
      <c r="BV30" s="680"/>
      <c r="BW30" s="680"/>
      <c r="BX30" s="681">
        <v>99.1</v>
      </c>
      <c r="BY30" s="680"/>
      <c r="BZ30" s="680"/>
      <c r="CA30" s="680"/>
      <c r="CB30" s="682"/>
      <c r="CD30" s="685"/>
      <c r="CE30" s="686"/>
      <c r="CF30" s="643" t="s">
        <v>204</v>
      </c>
      <c r="CG30" s="640"/>
      <c r="CH30" s="640"/>
      <c r="CI30" s="640"/>
      <c r="CJ30" s="640"/>
      <c r="CK30" s="640"/>
      <c r="CL30" s="640"/>
      <c r="CM30" s="640"/>
      <c r="CN30" s="640"/>
      <c r="CO30" s="640"/>
      <c r="CP30" s="640"/>
      <c r="CQ30" s="641"/>
      <c r="CR30" s="599">
        <v>560297</v>
      </c>
      <c r="CS30" s="602"/>
      <c r="CT30" s="602"/>
      <c r="CU30" s="602"/>
      <c r="CV30" s="602"/>
      <c r="CW30" s="602"/>
      <c r="CX30" s="602"/>
      <c r="CY30" s="603"/>
      <c r="CZ30" s="604">
        <v>10.199999999999999</v>
      </c>
      <c r="DA30" s="633"/>
      <c r="DB30" s="633"/>
      <c r="DC30" s="634"/>
      <c r="DD30" s="607">
        <v>552969</v>
      </c>
      <c r="DE30" s="602"/>
      <c r="DF30" s="602"/>
      <c r="DG30" s="602"/>
      <c r="DH30" s="602"/>
      <c r="DI30" s="602"/>
      <c r="DJ30" s="602"/>
      <c r="DK30" s="603"/>
      <c r="DL30" s="607">
        <v>552969</v>
      </c>
      <c r="DM30" s="602"/>
      <c r="DN30" s="602"/>
      <c r="DO30" s="602"/>
      <c r="DP30" s="602"/>
      <c r="DQ30" s="602"/>
      <c r="DR30" s="602"/>
      <c r="DS30" s="602"/>
      <c r="DT30" s="602"/>
      <c r="DU30" s="602"/>
      <c r="DV30" s="603"/>
      <c r="DW30" s="604">
        <v>17.100000000000001</v>
      </c>
      <c r="DX30" s="633"/>
      <c r="DY30" s="633"/>
      <c r="DZ30" s="633"/>
      <c r="EA30" s="633"/>
      <c r="EB30" s="633"/>
      <c r="EC30" s="635"/>
    </row>
    <row r="31" spans="2:133" ht="11.25" customHeight="1">
      <c r="B31" s="596" t="s">
        <v>205</v>
      </c>
      <c r="C31" s="597"/>
      <c r="D31" s="597"/>
      <c r="E31" s="597"/>
      <c r="F31" s="597"/>
      <c r="G31" s="597"/>
      <c r="H31" s="597"/>
      <c r="I31" s="597"/>
      <c r="J31" s="597"/>
      <c r="K31" s="597"/>
      <c r="L31" s="597"/>
      <c r="M31" s="597"/>
      <c r="N31" s="597"/>
      <c r="O31" s="597"/>
      <c r="P31" s="597"/>
      <c r="Q31" s="598"/>
      <c r="R31" s="599">
        <v>170971</v>
      </c>
      <c r="S31" s="602"/>
      <c r="T31" s="602"/>
      <c r="U31" s="602"/>
      <c r="V31" s="602"/>
      <c r="W31" s="602"/>
      <c r="X31" s="602"/>
      <c r="Y31" s="603"/>
      <c r="Z31" s="661">
        <v>3</v>
      </c>
      <c r="AA31" s="661"/>
      <c r="AB31" s="661"/>
      <c r="AC31" s="661"/>
      <c r="AD31" s="662" t="s">
        <v>45</v>
      </c>
      <c r="AE31" s="662"/>
      <c r="AF31" s="662"/>
      <c r="AG31" s="662"/>
      <c r="AH31" s="662"/>
      <c r="AI31" s="662"/>
      <c r="AJ31" s="662"/>
      <c r="AK31" s="662"/>
      <c r="AL31" s="604" t="s">
        <v>45</v>
      </c>
      <c r="AM31" s="605"/>
      <c r="AN31" s="605"/>
      <c r="AO31" s="663"/>
      <c r="AP31" s="691"/>
      <c r="AQ31" s="692"/>
      <c r="AR31" s="692"/>
      <c r="AS31" s="692"/>
      <c r="AT31" s="696"/>
      <c r="AU31" s="76" t="s">
        <v>206</v>
      </c>
      <c r="AV31" s="76"/>
      <c r="AW31" s="76"/>
      <c r="AX31" s="596" t="s">
        <v>207</v>
      </c>
      <c r="AY31" s="597"/>
      <c r="AZ31" s="597"/>
      <c r="BA31" s="597"/>
      <c r="BB31" s="597"/>
      <c r="BC31" s="597"/>
      <c r="BD31" s="597"/>
      <c r="BE31" s="597"/>
      <c r="BF31" s="598"/>
      <c r="BG31" s="677">
        <v>99</v>
      </c>
      <c r="BH31" s="600"/>
      <c r="BI31" s="600"/>
      <c r="BJ31" s="600"/>
      <c r="BK31" s="600"/>
      <c r="BL31" s="600"/>
      <c r="BM31" s="605">
        <v>98.5</v>
      </c>
      <c r="BN31" s="678"/>
      <c r="BO31" s="678"/>
      <c r="BP31" s="678"/>
      <c r="BQ31" s="639"/>
      <c r="BR31" s="677">
        <v>99.8</v>
      </c>
      <c r="BS31" s="600"/>
      <c r="BT31" s="600"/>
      <c r="BU31" s="600"/>
      <c r="BV31" s="600"/>
      <c r="BW31" s="600"/>
      <c r="BX31" s="605">
        <v>99.2</v>
      </c>
      <c r="BY31" s="678"/>
      <c r="BZ31" s="678"/>
      <c r="CA31" s="678"/>
      <c r="CB31" s="639"/>
      <c r="CD31" s="685"/>
      <c r="CE31" s="686"/>
      <c r="CF31" s="643" t="s">
        <v>208</v>
      </c>
      <c r="CG31" s="640"/>
      <c r="CH31" s="640"/>
      <c r="CI31" s="640"/>
      <c r="CJ31" s="640"/>
      <c r="CK31" s="640"/>
      <c r="CL31" s="640"/>
      <c r="CM31" s="640"/>
      <c r="CN31" s="640"/>
      <c r="CO31" s="640"/>
      <c r="CP31" s="640"/>
      <c r="CQ31" s="641"/>
      <c r="CR31" s="599">
        <v>44451</v>
      </c>
      <c r="CS31" s="600"/>
      <c r="CT31" s="600"/>
      <c r="CU31" s="600"/>
      <c r="CV31" s="600"/>
      <c r="CW31" s="600"/>
      <c r="CX31" s="600"/>
      <c r="CY31" s="601"/>
      <c r="CZ31" s="604">
        <v>0.8</v>
      </c>
      <c r="DA31" s="633"/>
      <c r="DB31" s="633"/>
      <c r="DC31" s="634"/>
      <c r="DD31" s="607">
        <v>44196</v>
      </c>
      <c r="DE31" s="600"/>
      <c r="DF31" s="600"/>
      <c r="DG31" s="600"/>
      <c r="DH31" s="600"/>
      <c r="DI31" s="600"/>
      <c r="DJ31" s="600"/>
      <c r="DK31" s="601"/>
      <c r="DL31" s="607">
        <v>44196</v>
      </c>
      <c r="DM31" s="600"/>
      <c r="DN31" s="600"/>
      <c r="DO31" s="600"/>
      <c r="DP31" s="600"/>
      <c r="DQ31" s="600"/>
      <c r="DR31" s="600"/>
      <c r="DS31" s="600"/>
      <c r="DT31" s="600"/>
      <c r="DU31" s="600"/>
      <c r="DV31" s="601"/>
      <c r="DW31" s="604">
        <v>1.4</v>
      </c>
      <c r="DX31" s="633"/>
      <c r="DY31" s="633"/>
      <c r="DZ31" s="633"/>
      <c r="EA31" s="633"/>
      <c r="EB31" s="633"/>
      <c r="EC31" s="635"/>
    </row>
    <row r="32" spans="2:133" ht="11.25" customHeight="1">
      <c r="B32" s="596" t="s">
        <v>209</v>
      </c>
      <c r="C32" s="597"/>
      <c r="D32" s="597"/>
      <c r="E32" s="597"/>
      <c r="F32" s="597"/>
      <c r="G32" s="597"/>
      <c r="H32" s="597"/>
      <c r="I32" s="597"/>
      <c r="J32" s="597"/>
      <c r="K32" s="597"/>
      <c r="L32" s="597"/>
      <c r="M32" s="597"/>
      <c r="N32" s="597"/>
      <c r="O32" s="597"/>
      <c r="P32" s="597"/>
      <c r="Q32" s="598"/>
      <c r="R32" s="599">
        <v>488282</v>
      </c>
      <c r="S32" s="602"/>
      <c r="T32" s="602"/>
      <c r="U32" s="602"/>
      <c r="V32" s="602"/>
      <c r="W32" s="602"/>
      <c r="X32" s="602"/>
      <c r="Y32" s="603"/>
      <c r="Z32" s="661">
        <v>8.5</v>
      </c>
      <c r="AA32" s="661"/>
      <c r="AB32" s="661"/>
      <c r="AC32" s="661"/>
      <c r="AD32" s="662" t="s">
        <v>45</v>
      </c>
      <c r="AE32" s="662"/>
      <c r="AF32" s="662"/>
      <c r="AG32" s="662"/>
      <c r="AH32" s="662"/>
      <c r="AI32" s="662"/>
      <c r="AJ32" s="662"/>
      <c r="AK32" s="662"/>
      <c r="AL32" s="604" t="s">
        <v>45</v>
      </c>
      <c r="AM32" s="605"/>
      <c r="AN32" s="605"/>
      <c r="AO32" s="663"/>
      <c r="AP32" s="693"/>
      <c r="AQ32" s="694"/>
      <c r="AR32" s="694"/>
      <c r="AS32" s="694"/>
      <c r="AT32" s="697"/>
      <c r="AU32" s="78"/>
      <c r="AV32" s="78"/>
      <c r="AW32" s="78"/>
      <c r="AX32" s="611" t="s">
        <v>210</v>
      </c>
      <c r="AY32" s="612"/>
      <c r="AZ32" s="612"/>
      <c r="BA32" s="612"/>
      <c r="BB32" s="612"/>
      <c r="BC32" s="612"/>
      <c r="BD32" s="612"/>
      <c r="BE32" s="612"/>
      <c r="BF32" s="613"/>
      <c r="BG32" s="676">
        <v>99.1</v>
      </c>
      <c r="BH32" s="615"/>
      <c r="BI32" s="615"/>
      <c r="BJ32" s="615"/>
      <c r="BK32" s="615"/>
      <c r="BL32" s="615"/>
      <c r="BM32" s="659">
        <v>97.9</v>
      </c>
      <c r="BN32" s="615"/>
      <c r="BO32" s="615"/>
      <c r="BP32" s="615"/>
      <c r="BQ32" s="652"/>
      <c r="BR32" s="676">
        <v>99.9</v>
      </c>
      <c r="BS32" s="615"/>
      <c r="BT32" s="615"/>
      <c r="BU32" s="615"/>
      <c r="BV32" s="615"/>
      <c r="BW32" s="615"/>
      <c r="BX32" s="659">
        <v>98.7</v>
      </c>
      <c r="BY32" s="615"/>
      <c r="BZ32" s="615"/>
      <c r="CA32" s="615"/>
      <c r="CB32" s="652"/>
      <c r="CD32" s="687"/>
      <c r="CE32" s="688"/>
      <c r="CF32" s="643" t="s">
        <v>211</v>
      </c>
      <c r="CG32" s="640"/>
      <c r="CH32" s="640"/>
      <c r="CI32" s="640"/>
      <c r="CJ32" s="640"/>
      <c r="CK32" s="640"/>
      <c r="CL32" s="640"/>
      <c r="CM32" s="640"/>
      <c r="CN32" s="640"/>
      <c r="CO32" s="640"/>
      <c r="CP32" s="640"/>
      <c r="CQ32" s="641"/>
      <c r="CR32" s="599" t="s">
        <v>45</v>
      </c>
      <c r="CS32" s="602"/>
      <c r="CT32" s="602"/>
      <c r="CU32" s="602"/>
      <c r="CV32" s="602"/>
      <c r="CW32" s="602"/>
      <c r="CX32" s="602"/>
      <c r="CY32" s="603"/>
      <c r="CZ32" s="604" t="s">
        <v>45</v>
      </c>
      <c r="DA32" s="633"/>
      <c r="DB32" s="633"/>
      <c r="DC32" s="634"/>
      <c r="DD32" s="607" t="s">
        <v>45</v>
      </c>
      <c r="DE32" s="602"/>
      <c r="DF32" s="602"/>
      <c r="DG32" s="602"/>
      <c r="DH32" s="602"/>
      <c r="DI32" s="602"/>
      <c r="DJ32" s="602"/>
      <c r="DK32" s="603"/>
      <c r="DL32" s="607" t="s">
        <v>45</v>
      </c>
      <c r="DM32" s="602"/>
      <c r="DN32" s="602"/>
      <c r="DO32" s="602"/>
      <c r="DP32" s="602"/>
      <c r="DQ32" s="602"/>
      <c r="DR32" s="602"/>
      <c r="DS32" s="602"/>
      <c r="DT32" s="602"/>
      <c r="DU32" s="602"/>
      <c r="DV32" s="603"/>
      <c r="DW32" s="604" t="s">
        <v>146</v>
      </c>
      <c r="DX32" s="633"/>
      <c r="DY32" s="633"/>
      <c r="DZ32" s="633"/>
      <c r="EA32" s="633"/>
      <c r="EB32" s="633"/>
      <c r="EC32" s="635"/>
    </row>
    <row r="33" spans="2:133" ht="11.25" customHeight="1">
      <c r="B33" s="596" t="s">
        <v>212</v>
      </c>
      <c r="C33" s="597"/>
      <c r="D33" s="597"/>
      <c r="E33" s="597"/>
      <c r="F33" s="597"/>
      <c r="G33" s="597"/>
      <c r="H33" s="597"/>
      <c r="I33" s="597"/>
      <c r="J33" s="597"/>
      <c r="K33" s="597"/>
      <c r="L33" s="597"/>
      <c r="M33" s="597"/>
      <c r="N33" s="597"/>
      <c r="O33" s="597"/>
      <c r="P33" s="597"/>
      <c r="Q33" s="598"/>
      <c r="R33" s="599">
        <v>272576</v>
      </c>
      <c r="S33" s="602"/>
      <c r="T33" s="602"/>
      <c r="U33" s="602"/>
      <c r="V33" s="602"/>
      <c r="W33" s="602"/>
      <c r="X33" s="602"/>
      <c r="Y33" s="603"/>
      <c r="Z33" s="661">
        <v>4.8</v>
      </c>
      <c r="AA33" s="661"/>
      <c r="AB33" s="661"/>
      <c r="AC33" s="661"/>
      <c r="AD33" s="662" t="s">
        <v>45</v>
      </c>
      <c r="AE33" s="662"/>
      <c r="AF33" s="662"/>
      <c r="AG33" s="662"/>
      <c r="AH33" s="662"/>
      <c r="AI33" s="662"/>
      <c r="AJ33" s="662"/>
      <c r="AK33" s="662"/>
      <c r="AL33" s="604" t="s">
        <v>45</v>
      </c>
      <c r="AM33" s="605"/>
      <c r="AN33" s="605"/>
      <c r="AO33" s="663"/>
      <c r="AP33" s="79"/>
      <c r="AQ33" s="80"/>
      <c r="AR33" s="76"/>
      <c r="AS33" s="77"/>
      <c r="AT33" s="77"/>
      <c r="AU33" s="77"/>
      <c r="AV33" s="77"/>
      <c r="AW33" s="77"/>
      <c r="AX33" s="77"/>
      <c r="AY33" s="77"/>
      <c r="AZ33" s="77"/>
      <c r="BA33" s="77"/>
      <c r="BB33" s="77"/>
      <c r="BC33" s="77"/>
      <c r="BD33" s="77"/>
      <c r="BE33" s="77"/>
      <c r="BF33" s="77"/>
      <c r="BG33" s="80"/>
      <c r="BH33" s="80"/>
      <c r="BI33" s="80"/>
      <c r="BJ33" s="80"/>
      <c r="BK33" s="80"/>
      <c r="BL33" s="80"/>
      <c r="BM33" s="80"/>
      <c r="BN33" s="80"/>
      <c r="BO33" s="80"/>
      <c r="BP33" s="80"/>
      <c r="BQ33" s="80"/>
      <c r="BR33" s="80"/>
      <c r="BS33" s="80"/>
      <c r="BT33" s="80"/>
      <c r="BU33" s="80"/>
      <c r="BV33" s="80"/>
      <c r="BW33" s="80"/>
      <c r="BX33" s="80"/>
      <c r="BY33" s="80"/>
      <c r="BZ33" s="80"/>
      <c r="CA33" s="80"/>
      <c r="CB33" s="80"/>
      <c r="CD33" s="643" t="s">
        <v>213</v>
      </c>
      <c r="CE33" s="640"/>
      <c r="CF33" s="640"/>
      <c r="CG33" s="640"/>
      <c r="CH33" s="640"/>
      <c r="CI33" s="640"/>
      <c r="CJ33" s="640"/>
      <c r="CK33" s="640"/>
      <c r="CL33" s="640"/>
      <c r="CM33" s="640"/>
      <c r="CN33" s="640"/>
      <c r="CO33" s="640"/>
      <c r="CP33" s="640"/>
      <c r="CQ33" s="641"/>
      <c r="CR33" s="599">
        <v>2628616</v>
      </c>
      <c r="CS33" s="600"/>
      <c r="CT33" s="600"/>
      <c r="CU33" s="600"/>
      <c r="CV33" s="600"/>
      <c r="CW33" s="600"/>
      <c r="CX33" s="600"/>
      <c r="CY33" s="601"/>
      <c r="CZ33" s="604">
        <v>47.8</v>
      </c>
      <c r="DA33" s="633"/>
      <c r="DB33" s="633"/>
      <c r="DC33" s="634"/>
      <c r="DD33" s="607">
        <v>2063632</v>
      </c>
      <c r="DE33" s="600"/>
      <c r="DF33" s="600"/>
      <c r="DG33" s="600"/>
      <c r="DH33" s="600"/>
      <c r="DI33" s="600"/>
      <c r="DJ33" s="600"/>
      <c r="DK33" s="601"/>
      <c r="DL33" s="607">
        <v>1411642</v>
      </c>
      <c r="DM33" s="600"/>
      <c r="DN33" s="600"/>
      <c r="DO33" s="600"/>
      <c r="DP33" s="600"/>
      <c r="DQ33" s="600"/>
      <c r="DR33" s="600"/>
      <c r="DS33" s="600"/>
      <c r="DT33" s="600"/>
      <c r="DU33" s="600"/>
      <c r="DV33" s="601"/>
      <c r="DW33" s="604">
        <v>43.7</v>
      </c>
      <c r="DX33" s="633"/>
      <c r="DY33" s="633"/>
      <c r="DZ33" s="633"/>
      <c r="EA33" s="633"/>
      <c r="EB33" s="633"/>
      <c r="EC33" s="635"/>
    </row>
    <row r="34" spans="2:133" ht="11.25" customHeight="1">
      <c r="B34" s="596" t="s">
        <v>214</v>
      </c>
      <c r="C34" s="597"/>
      <c r="D34" s="597"/>
      <c r="E34" s="597"/>
      <c r="F34" s="597"/>
      <c r="G34" s="597"/>
      <c r="H34" s="597"/>
      <c r="I34" s="597"/>
      <c r="J34" s="597"/>
      <c r="K34" s="597"/>
      <c r="L34" s="597"/>
      <c r="M34" s="597"/>
      <c r="N34" s="597"/>
      <c r="O34" s="597"/>
      <c r="P34" s="597"/>
      <c r="Q34" s="598"/>
      <c r="R34" s="599">
        <v>64332</v>
      </c>
      <c r="S34" s="602"/>
      <c r="T34" s="602"/>
      <c r="U34" s="602"/>
      <c r="V34" s="602"/>
      <c r="W34" s="602"/>
      <c r="X34" s="602"/>
      <c r="Y34" s="603"/>
      <c r="Z34" s="661">
        <v>1.1000000000000001</v>
      </c>
      <c r="AA34" s="661"/>
      <c r="AB34" s="661"/>
      <c r="AC34" s="661"/>
      <c r="AD34" s="662">
        <v>116</v>
      </c>
      <c r="AE34" s="662"/>
      <c r="AF34" s="662"/>
      <c r="AG34" s="662"/>
      <c r="AH34" s="662"/>
      <c r="AI34" s="662"/>
      <c r="AJ34" s="662"/>
      <c r="AK34" s="662"/>
      <c r="AL34" s="604">
        <v>0</v>
      </c>
      <c r="AM34" s="605"/>
      <c r="AN34" s="605"/>
      <c r="AO34" s="663"/>
      <c r="AP34" s="81"/>
      <c r="AQ34" s="673" t="s">
        <v>215</v>
      </c>
      <c r="AR34" s="674"/>
      <c r="AS34" s="674"/>
      <c r="AT34" s="674"/>
      <c r="AU34" s="674"/>
      <c r="AV34" s="674"/>
      <c r="AW34" s="674"/>
      <c r="AX34" s="674"/>
      <c r="AY34" s="674"/>
      <c r="AZ34" s="674"/>
      <c r="BA34" s="674"/>
      <c r="BB34" s="674"/>
      <c r="BC34" s="674"/>
      <c r="BD34" s="674"/>
      <c r="BE34" s="674"/>
      <c r="BF34" s="675"/>
      <c r="BG34" s="673" t="s">
        <v>216</v>
      </c>
      <c r="BH34" s="674"/>
      <c r="BI34" s="674"/>
      <c r="BJ34" s="674"/>
      <c r="BK34" s="674"/>
      <c r="BL34" s="674"/>
      <c r="BM34" s="674"/>
      <c r="BN34" s="674"/>
      <c r="BO34" s="674"/>
      <c r="BP34" s="674"/>
      <c r="BQ34" s="674"/>
      <c r="BR34" s="674"/>
      <c r="BS34" s="674"/>
      <c r="BT34" s="674"/>
      <c r="BU34" s="674"/>
      <c r="BV34" s="674"/>
      <c r="BW34" s="674"/>
      <c r="BX34" s="674"/>
      <c r="BY34" s="674"/>
      <c r="BZ34" s="674"/>
      <c r="CA34" s="674"/>
      <c r="CB34" s="675"/>
      <c r="CD34" s="643" t="s">
        <v>217</v>
      </c>
      <c r="CE34" s="640"/>
      <c r="CF34" s="640"/>
      <c r="CG34" s="640"/>
      <c r="CH34" s="640"/>
      <c r="CI34" s="640"/>
      <c r="CJ34" s="640"/>
      <c r="CK34" s="640"/>
      <c r="CL34" s="640"/>
      <c r="CM34" s="640"/>
      <c r="CN34" s="640"/>
      <c r="CO34" s="640"/>
      <c r="CP34" s="640"/>
      <c r="CQ34" s="641"/>
      <c r="CR34" s="599">
        <v>730391</v>
      </c>
      <c r="CS34" s="602"/>
      <c r="CT34" s="602"/>
      <c r="CU34" s="602"/>
      <c r="CV34" s="602"/>
      <c r="CW34" s="602"/>
      <c r="CX34" s="602"/>
      <c r="CY34" s="603"/>
      <c r="CZ34" s="604">
        <v>13.3</v>
      </c>
      <c r="DA34" s="633"/>
      <c r="DB34" s="633"/>
      <c r="DC34" s="634"/>
      <c r="DD34" s="607">
        <v>564251</v>
      </c>
      <c r="DE34" s="602"/>
      <c r="DF34" s="602"/>
      <c r="DG34" s="602"/>
      <c r="DH34" s="602"/>
      <c r="DI34" s="602"/>
      <c r="DJ34" s="602"/>
      <c r="DK34" s="603"/>
      <c r="DL34" s="607">
        <v>400103</v>
      </c>
      <c r="DM34" s="602"/>
      <c r="DN34" s="602"/>
      <c r="DO34" s="602"/>
      <c r="DP34" s="602"/>
      <c r="DQ34" s="602"/>
      <c r="DR34" s="602"/>
      <c r="DS34" s="602"/>
      <c r="DT34" s="602"/>
      <c r="DU34" s="602"/>
      <c r="DV34" s="603"/>
      <c r="DW34" s="604">
        <v>12.4</v>
      </c>
      <c r="DX34" s="633"/>
      <c r="DY34" s="633"/>
      <c r="DZ34" s="633"/>
      <c r="EA34" s="633"/>
      <c r="EB34" s="633"/>
      <c r="EC34" s="635"/>
    </row>
    <row r="35" spans="2:133" ht="11.25" customHeight="1">
      <c r="B35" s="596" t="s">
        <v>218</v>
      </c>
      <c r="C35" s="597"/>
      <c r="D35" s="597"/>
      <c r="E35" s="597"/>
      <c r="F35" s="597"/>
      <c r="G35" s="597"/>
      <c r="H35" s="597"/>
      <c r="I35" s="597"/>
      <c r="J35" s="597"/>
      <c r="K35" s="597"/>
      <c r="L35" s="597"/>
      <c r="M35" s="597"/>
      <c r="N35" s="597"/>
      <c r="O35" s="597"/>
      <c r="P35" s="597"/>
      <c r="Q35" s="598"/>
      <c r="R35" s="599">
        <v>522500</v>
      </c>
      <c r="S35" s="602"/>
      <c r="T35" s="602"/>
      <c r="U35" s="602"/>
      <c r="V35" s="602"/>
      <c r="W35" s="602"/>
      <c r="X35" s="602"/>
      <c r="Y35" s="603"/>
      <c r="Z35" s="661">
        <v>9.1</v>
      </c>
      <c r="AA35" s="661"/>
      <c r="AB35" s="661"/>
      <c r="AC35" s="661"/>
      <c r="AD35" s="662" t="s">
        <v>45</v>
      </c>
      <c r="AE35" s="662"/>
      <c r="AF35" s="662"/>
      <c r="AG35" s="662"/>
      <c r="AH35" s="662"/>
      <c r="AI35" s="662"/>
      <c r="AJ35" s="662"/>
      <c r="AK35" s="662"/>
      <c r="AL35" s="604" t="s">
        <v>45</v>
      </c>
      <c r="AM35" s="605"/>
      <c r="AN35" s="605"/>
      <c r="AO35" s="663"/>
      <c r="AP35" s="81"/>
      <c r="AQ35" s="667" t="s">
        <v>219</v>
      </c>
      <c r="AR35" s="668"/>
      <c r="AS35" s="668"/>
      <c r="AT35" s="668"/>
      <c r="AU35" s="668"/>
      <c r="AV35" s="668"/>
      <c r="AW35" s="668"/>
      <c r="AX35" s="668"/>
      <c r="AY35" s="669"/>
      <c r="AZ35" s="664">
        <v>702634</v>
      </c>
      <c r="BA35" s="665"/>
      <c r="BB35" s="665"/>
      <c r="BC35" s="665"/>
      <c r="BD35" s="665"/>
      <c r="BE35" s="665"/>
      <c r="BF35" s="666"/>
      <c r="BG35" s="670" t="s">
        <v>220</v>
      </c>
      <c r="BH35" s="671"/>
      <c r="BI35" s="671"/>
      <c r="BJ35" s="671"/>
      <c r="BK35" s="671"/>
      <c r="BL35" s="671"/>
      <c r="BM35" s="671"/>
      <c r="BN35" s="671"/>
      <c r="BO35" s="671"/>
      <c r="BP35" s="671"/>
      <c r="BQ35" s="671"/>
      <c r="BR35" s="671"/>
      <c r="BS35" s="671"/>
      <c r="BT35" s="671"/>
      <c r="BU35" s="672"/>
      <c r="BV35" s="664">
        <v>42222</v>
      </c>
      <c r="BW35" s="665"/>
      <c r="BX35" s="665"/>
      <c r="BY35" s="665"/>
      <c r="BZ35" s="665"/>
      <c r="CA35" s="665"/>
      <c r="CB35" s="666"/>
      <c r="CD35" s="643" t="s">
        <v>221</v>
      </c>
      <c r="CE35" s="640"/>
      <c r="CF35" s="640"/>
      <c r="CG35" s="640"/>
      <c r="CH35" s="640"/>
      <c r="CI35" s="640"/>
      <c r="CJ35" s="640"/>
      <c r="CK35" s="640"/>
      <c r="CL35" s="640"/>
      <c r="CM35" s="640"/>
      <c r="CN35" s="640"/>
      <c r="CO35" s="640"/>
      <c r="CP35" s="640"/>
      <c r="CQ35" s="641"/>
      <c r="CR35" s="599">
        <v>215515</v>
      </c>
      <c r="CS35" s="600"/>
      <c r="CT35" s="600"/>
      <c r="CU35" s="600"/>
      <c r="CV35" s="600"/>
      <c r="CW35" s="600"/>
      <c r="CX35" s="600"/>
      <c r="CY35" s="601"/>
      <c r="CZ35" s="604">
        <v>3.9</v>
      </c>
      <c r="DA35" s="633"/>
      <c r="DB35" s="633"/>
      <c r="DC35" s="634"/>
      <c r="DD35" s="607">
        <v>162024</v>
      </c>
      <c r="DE35" s="600"/>
      <c r="DF35" s="600"/>
      <c r="DG35" s="600"/>
      <c r="DH35" s="600"/>
      <c r="DI35" s="600"/>
      <c r="DJ35" s="600"/>
      <c r="DK35" s="601"/>
      <c r="DL35" s="607">
        <v>133446</v>
      </c>
      <c r="DM35" s="600"/>
      <c r="DN35" s="600"/>
      <c r="DO35" s="600"/>
      <c r="DP35" s="600"/>
      <c r="DQ35" s="600"/>
      <c r="DR35" s="600"/>
      <c r="DS35" s="600"/>
      <c r="DT35" s="600"/>
      <c r="DU35" s="600"/>
      <c r="DV35" s="601"/>
      <c r="DW35" s="604">
        <v>4.0999999999999996</v>
      </c>
      <c r="DX35" s="633"/>
      <c r="DY35" s="633"/>
      <c r="DZ35" s="633"/>
      <c r="EA35" s="633"/>
      <c r="EB35" s="633"/>
      <c r="EC35" s="635"/>
    </row>
    <row r="36" spans="2:133" ht="11.25" customHeight="1">
      <c r="B36" s="596" t="s">
        <v>222</v>
      </c>
      <c r="C36" s="597"/>
      <c r="D36" s="597"/>
      <c r="E36" s="597"/>
      <c r="F36" s="597"/>
      <c r="G36" s="597"/>
      <c r="H36" s="597"/>
      <c r="I36" s="597"/>
      <c r="J36" s="597"/>
      <c r="K36" s="597"/>
      <c r="L36" s="597"/>
      <c r="M36" s="597"/>
      <c r="N36" s="597"/>
      <c r="O36" s="597"/>
      <c r="P36" s="597"/>
      <c r="Q36" s="598"/>
      <c r="R36" s="599" t="s">
        <v>45</v>
      </c>
      <c r="S36" s="602"/>
      <c r="T36" s="602"/>
      <c r="U36" s="602"/>
      <c r="V36" s="602"/>
      <c r="W36" s="602"/>
      <c r="X36" s="602"/>
      <c r="Y36" s="603"/>
      <c r="Z36" s="661" t="s">
        <v>45</v>
      </c>
      <c r="AA36" s="661"/>
      <c r="AB36" s="661"/>
      <c r="AC36" s="661"/>
      <c r="AD36" s="662" t="s">
        <v>146</v>
      </c>
      <c r="AE36" s="662"/>
      <c r="AF36" s="662"/>
      <c r="AG36" s="662"/>
      <c r="AH36" s="662"/>
      <c r="AI36" s="662"/>
      <c r="AJ36" s="662"/>
      <c r="AK36" s="662"/>
      <c r="AL36" s="604" t="s">
        <v>45</v>
      </c>
      <c r="AM36" s="605"/>
      <c r="AN36" s="605"/>
      <c r="AO36" s="663"/>
      <c r="AQ36" s="636" t="s">
        <v>223</v>
      </c>
      <c r="AR36" s="637"/>
      <c r="AS36" s="637"/>
      <c r="AT36" s="637"/>
      <c r="AU36" s="637"/>
      <c r="AV36" s="637"/>
      <c r="AW36" s="637"/>
      <c r="AX36" s="637"/>
      <c r="AY36" s="638"/>
      <c r="AZ36" s="599">
        <v>255000</v>
      </c>
      <c r="BA36" s="602"/>
      <c r="BB36" s="602"/>
      <c r="BC36" s="602"/>
      <c r="BD36" s="600"/>
      <c r="BE36" s="600"/>
      <c r="BF36" s="639"/>
      <c r="BG36" s="643" t="s">
        <v>224</v>
      </c>
      <c r="BH36" s="640"/>
      <c r="BI36" s="640"/>
      <c r="BJ36" s="640"/>
      <c r="BK36" s="640"/>
      <c r="BL36" s="640"/>
      <c r="BM36" s="640"/>
      <c r="BN36" s="640"/>
      <c r="BO36" s="640"/>
      <c r="BP36" s="640"/>
      <c r="BQ36" s="640"/>
      <c r="BR36" s="640"/>
      <c r="BS36" s="640"/>
      <c r="BT36" s="640"/>
      <c r="BU36" s="641"/>
      <c r="BV36" s="599">
        <v>39328</v>
      </c>
      <c r="BW36" s="602"/>
      <c r="BX36" s="602"/>
      <c r="BY36" s="602"/>
      <c r="BZ36" s="602"/>
      <c r="CA36" s="602"/>
      <c r="CB36" s="642"/>
      <c r="CD36" s="643" t="s">
        <v>225</v>
      </c>
      <c r="CE36" s="640"/>
      <c r="CF36" s="640"/>
      <c r="CG36" s="640"/>
      <c r="CH36" s="640"/>
      <c r="CI36" s="640"/>
      <c r="CJ36" s="640"/>
      <c r="CK36" s="640"/>
      <c r="CL36" s="640"/>
      <c r="CM36" s="640"/>
      <c r="CN36" s="640"/>
      <c r="CO36" s="640"/>
      <c r="CP36" s="640"/>
      <c r="CQ36" s="641"/>
      <c r="CR36" s="599">
        <v>826642</v>
      </c>
      <c r="CS36" s="602"/>
      <c r="CT36" s="602"/>
      <c r="CU36" s="602"/>
      <c r="CV36" s="602"/>
      <c r="CW36" s="602"/>
      <c r="CX36" s="602"/>
      <c r="CY36" s="603"/>
      <c r="CZ36" s="604">
        <v>15</v>
      </c>
      <c r="DA36" s="633"/>
      <c r="DB36" s="633"/>
      <c r="DC36" s="634"/>
      <c r="DD36" s="607">
        <v>742533</v>
      </c>
      <c r="DE36" s="602"/>
      <c r="DF36" s="602"/>
      <c r="DG36" s="602"/>
      <c r="DH36" s="602"/>
      <c r="DI36" s="602"/>
      <c r="DJ36" s="602"/>
      <c r="DK36" s="603"/>
      <c r="DL36" s="607">
        <v>514922</v>
      </c>
      <c r="DM36" s="602"/>
      <c r="DN36" s="602"/>
      <c r="DO36" s="602"/>
      <c r="DP36" s="602"/>
      <c r="DQ36" s="602"/>
      <c r="DR36" s="602"/>
      <c r="DS36" s="602"/>
      <c r="DT36" s="602"/>
      <c r="DU36" s="602"/>
      <c r="DV36" s="603"/>
      <c r="DW36" s="604">
        <v>15.9</v>
      </c>
      <c r="DX36" s="633"/>
      <c r="DY36" s="633"/>
      <c r="DZ36" s="633"/>
      <c r="EA36" s="633"/>
      <c r="EB36" s="633"/>
      <c r="EC36" s="635"/>
    </row>
    <row r="37" spans="2:133" ht="11.25" customHeight="1">
      <c r="B37" s="596" t="s">
        <v>226</v>
      </c>
      <c r="C37" s="597"/>
      <c r="D37" s="597"/>
      <c r="E37" s="597"/>
      <c r="F37" s="597"/>
      <c r="G37" s="597"/>
      <c r="H37" s="597"/>
      <c r="I37" s="597"/>
      <c r="J37" s="597"/>
      <c r="K37" s="597"/>
      <c r="L37" s="597"/>
      <c r="M37" s="597"/>
      <c r="N37" s="597"/>
      <c r="O37" s="597"/>
      <c r="P37" s="597"/>
      <c r="Q37" s="598"/>
      <c r="R37" s="599">
        <v>133300</v>
      </c>
      <c r="S37" s="602"/>
      <c r="T37" s="602"/>
      <c r="U37" s="602"/>
      <c r="V37" s="602"/>
      <c r="W37" s="602"/>
      <c r="X37" s="602"/>
      <c r="Y37" s="603"/>
      <c r="Z37" s="661">
        <v>2.2999999999999998</v>
      </c>
      <c r="AA37" s="661"/>
      <c r="AB37" s="661"/>
      <c r="AC37" s="661"/>
      <c r="AD37" s="662" t="s">
        <v>45</v>
      </c>
      <c r="AE37" s="662"/>
      <c r="AF37" s="662"/>
      <c r="AG37" s="662"/>
      <c r="AH37" s="662"/>
      <c r="AI37" s="662"/>
      <c r="AJ37" s="662"/>
      <c r="AK37" s="662"/>
      <c r="AL37" s="604" t="s">
        <v>45</v>
      </c>
      <c r="AM37" s="605"/>
      <c r="AN37" s="605"/>
      <c r="AO37" s="663"/>
      <c r="AQ37" s="636" t="s">
        <v>227</v>
      </c>
      <c r="AR37" s="637"/>
      <c r="AS37" s="637"/>
      <c r="AT37" s="637"/>
      <c r="AU37" s="637"/>
      <c r="AV37" s="637"/>
      <c r="AW37" s="637"/>
      <c r="AX37" s="637"/>
      <c r="AY37" s="638"/>
      <c r="AZ37" s="599">
        <v>141057</v>
      </c>
      <c r="BA37" s="602"/>
      <c r="BB37" s="602"/>
      <c r="BC37" s="602"/>
      <c r="BD37" s="600"/>
      <c r="BE37" s="600"/>
      <c r="BF37" s="639"/>
      <c r="BG37" s="643" t="s">
        <v>228</v>
      </c>
      <c r="BH37" s="640"/>
      <c r="BI37" s="640"/>
      <c r="BJ37" s="640"/>
      <c r="BK37" s="640"/>
      <c r="BL37" s="640"/>
      <c r="BM37" s="640"/>
      <c r="BN37" s="640"/>
      <c r="BO37" s="640"/>
      <c r="BP37" s="640"/>
      <c r="BQ37" s="640"/>
      <c r="BR37" s="640"/>
      <c r="BS37" s="640"/>
      <c r="BT37" s="640"/>
      <c r="BU37" s="641"/>
      <c r="BV37" s="599">
        <v>749</v>
      </c>
      <c r="BW37" s="602"/>
      <c r="BX37" s="602"/>
      <c r="BY37" s="602"/>
      <c r="BZ37" s="602"/>
      <c r="CA37" s="602"/>
      <c r="CB37" s="642"/>
      <c r="CD37" s="643" t="s">
        <v>229</v>
      </c>
      <c r="CE37" s="640"/>
      <c r="CF37" s="640"/>
      <c r="CG37" s="640"/>
      <c r="CH37" s="640"/>
      <c r="CI37" s="640"/>
      <c r="CJ37" s="640"/>
      <c r="CK37" s="640"/>
      <c r="CL37" s="640"/>
      <c r="CM37" s="640"/>
      <c r="CN37" s="640"/>
      <c r="CO37" s="640"/>
      <c r="CP37" s="640"/>
      <c r="CQ37" s="641"/>
      <c r="CR37" s="599">
        <v>203352</v>
      </c>
      <c r="CS37" s="600"/>
      <c r="CT37" s="600"/>
      <c r="CU37" s="600"/>
      <c r="CV37" s="600"/>
      <c r="CW37" s="600"/>
      <c r="CX37" s="600"/>
      <c r="CY37" s="601"/>
      <c r="CZ37" s="604">
        <v>3.7</v>
      </c>
      <c r="DA37" s="633"/>
      <c r="DB37" s="633"/>
      <c r="DC37" s="634"/>
      <c r="DD37" s="607">
        <v>203352</v>
      </c>
      <c r="DE37" s="600"/>
      <c r="DF37" s="600"/>
      <c r="DG37" s="600"/>
      <c r="DH37" s="600"/>
      <c r="DI37" s="600"/>
      <c r="DJ37" s="600"/>
      <c r="DK37" s="601"/>
      <c r="DL37" s="607">
        <v>182030</v>
      </c>
      <c r="DM37" s="600"/>
      <c r="DN37" s="600"/>
      <c r="DO37" s="600"/>
      <c r="DP37" s="600"/>
      <c r="DQ37" s="600"/>
      <c r="DR37" s="600"/>
      <c r="DS37" s="600"/>
      <c r="DT37" s="600"/>
      <c r="DU37" s="600"/>
      <c r="DV37" s="601"/>
      <c r="DW37" s="604">
        <v>5.6</v>
      </c>
      <c r="DX37" s="633"/>
      <c r="DY37" s="633"/>
      <c r="DZ37" s="633"/>
      <c r="EA37" s="633"/>
      <c r="EB37" s="633"/>
      <c r="EC37" s="635"/>
    </row>
    <row r="38" spans="2:133" ht="11.25" customHeight="1">
      <c r="B38" s="611" t="s">
        <v>230</v>
      </c>
      <c r="C38" s="612"/>
      <c r="D38" s="612"/>
      <c r="E38" s="612"/>
      <c r="F38" s="612"/>
      <c r="G38" s="612"/>
      <c r="H38" s="612"/>
      <c r="I38" s="612"/>
      <c r="J38" s="612"/>
      <c r="K38" s="612"/>
      <c r="L38" s="612"/>
      <c r="M38" s="612"/>
      <c r="N38" s="612"/>
      <c r="O38" s="612"/>
      <c r="P38" s="612"/>
      <c r="Q38" s="613"/>
      <c r="R38" s="614">
        <v>5723624</v>
      </c>
      <c r="S38" s="651"/>
      <c r="T38" s="651"/>
      <c r="U38" s="651"/>
      <c r="V38" s="651"/>
      <c r="W38" s="651"/>
      <c r="X38" s="651"/>
      <c r="Y38" s="656"/>
      <c r="Z38" s="657">
        <v>100</v>
      </c>
      <c r="AA38" s="657"/>
      <c r="AB38" s="657"/>
      <c r="AC38" s="657"/>
      <c r="AD38" s="658">
        <v>3097507</v>
      </c>
      <c r="AE38" s="658"/>
      <c r="AF38" s="658"/>
      <c r="AG38" s="658"/>
      <c r="AH38" s="658"/>
      <c r="AI38" s="658"/>
      <c r="AJ38" s="658"/>
      <c r="AK38" s="658"/>
      <c r="AL38" s="617">
        <v>100</v>
      </c>
      <c r="AM38" s="659"/>
      <c r="AN38" s="659"/>
      <c r="AO38" s="660"/>
      <c r="AQ38" s="636" t="s">
        <v>231</v>
      </c>
      <c r="AR38" s="637"/>
      <c r="AS38" s="637"/>
      <c r="AT38" s="637"/>
      <c r="AU38" s="637"/>
      <c r="AV38" s="637"/>
      <c r="AW38" s="637"/>
      <c r="AX38" s="637"/>
      <c r="AY38" s="638"/>
      <c r="AZ38" s="599">
        <v>28006</v>
      </c>
      <c r="BA38" s="602"/>
      <c r="BB38" s="602"/>
      <c r="BC38" s="602"/>
      <c r="BD38" s="600"/>
      <c r="BE38" s="600"/>
      <c r="BF38" s="639"/>
      <c r="BG38" s="643" t="s">
        <v>232</v>
      </c>
      <c r="BH38" s="640"/>
      <c r="BI38" s="640"/>
      <c r="BJ38" s="640"/>
      <c r="BK38" s="640"/>
      <c r="BL38" s="640"/>
      <c r="BM38" s="640"/>
      <c r="BN38" s="640"/>
      <c r="BO38" s="640"/>
      <c r="BP38" s="640"/>
      <c r="BQ38" s="640"/>
      <c r="BR38" s="640"/>
      <c r="BS38" s="640"/>
      <c r="BT38" s="640"/>
      <c r="BU38" s="641"/>
      <c r="BV38" s="599">
        <v>1235</v>
      </c>
      <c r="BW38" s="602"/>
      <c r="BX38" s="602"/>
      <c r="BY38" s="602"/>
      <c r="BZ38" s="602"/>
      <c r="CA38" s="602"/>
      <c r="CB38" s="642"/>
      <c r="CD38" s="643" t="s">
        <v>233</v>
      </c>
      <c r="CE38" s="640"/>
      <c r="CF38" s="640"/>
      <c r="CG38" s="640"/>
      <c r="CH38" s="640"/>
      <c r="CI38" s="640"/>
      <c r="CJ38" s="640"/>
      <c r="CK38" s="640"/>
      <c r="CL38" s="640"/>
      <c r="CM38" s="640"/>
      <c r="CN38" s="640"/>
      <c r="CO38" s="640"/>
      <c r="CP38" s="640"/>
      <c r="CQ38" s="641"/>
      <c r="CR38" s="599">
        <v>419628</v>
      </c>
      <c r="CS38" s="602"/>
      <c r="CT38" s="602"/>
      <c r="CU38" s="602"/>
      <c r="CV38" s="602"/>
      <c r="CW38" s="602"/>
      <c r="CX38" s="602"/>
      <c r="CY38" s="603"/>
      <c r="CZ38" s="604">
        <v>7.6</v>
      </c>
      <c r="DA38" s="633"/>
      <c r="DB38" s="633"/>
      <c r="DC38" s="634"/>
      <c r="DD38" s="607">
        <v>378669</v>
      </c>
      <c r="DE38" s="602"/>
      <c r="DF38" s="602"/>
      <c r="DG38" s="602"/>
      <c r="DH38" s="602"/>
      <c r="DI38" s="602"/>
      <c r="DJ38" s="602"/>
      <c r="DK38" s="603"/>
      <c r="DL38" s="607">
        <v>363171</v>
      </c>
      <c r="DM38" s="602"/>
      <c r="DN38" s="602"/>
      <c r="DO38" s="602"/>
      <c r="DP38" s="602"/>
      <c r="DQ38" s="602"/>
      <c r="DR38" s="602"/>
      <c r="DS38" s="602"/>
      <c r="DT38" s="602"/>
      <c r="DU38" s="602"/>
      <c r="DV38" s="603"/>
      <c r="DW38" s="604">
        <v>11.2</v>
      </c>
      <c r="DX38" s="633"/>
      <c r="DY38" s="633"/>
      <c r="DZ38" s="633"/>
      <c r="EA38" s="633"/>
      <c r="EB38" s="633"/>
      <c r="EC38" s="635"/>
    </row>
    <row r="39" spans="2:133" ht="11.25" customHeight="1">
      <c r="AQ39" s="636" t="s">
        <v>234</v>
      </c>
      <c r="AR39" s="637"/>
      <c r="AS39" s="637"/>
      <c r="AT39" s="637"/>
      <c r="AU39" s="637"/>
      <c r="AV39" s="637"/>
      <c r="AW39" s="637"/>
      <c r="AX39" s="637"/>
      <c r="AY39" s="638"/>
      <c r="AZ39" s="599" t="s">
        <v>45</v>
      </c>
      <c r="BA39" s="602"/>
      <c r="BB39" s="602"/>
      <c r="BC39" s="602"/>
      <c r="BD39" s="600"/>
      <c r="BE39" s="600"/>
      <c r="BF39" s="639"/>
      <c r="BG39" s="644" t="s">
        <v>235</v>
      </c>
      <c r="BH39" s="645"/>
      <c r="BI39" s="645"/>
      <c r="BJ39" s="645"/>
      <c r="BK39" s="645"/>
      <c r="BL39" s="82"/>
      <c r="BM39" s="640" t="s">
        <v>236</v>
      </c>
      <c r="BN39" s="640"/>
      <c r="BO39" s="640"/>
      <c r="BP39" s="640"/>
      <c r="BQ39" s="640"/>
      <c r="BR39" s="640"/>
      <c r="BS39" s="640"/>
      <c r="BT39" s="640"/>
      <c r="BU39" s="641"/>
      <c r="BV39" s="599">
        <v>88</v>
      </c>
      <c r="BW39" s="602"/>
      <c r="BX39" s="602"/>
      <c r="BY39" s="602"/>
      <c r="BZ39" s="602"/>
      <c r="CA39" s="602"/>
      <c r="CB39" s="642"/>
      <c r="CD39" s="643" t="s">
        <v>237</v>
      </c>
      <c r="CE39" s="640"/>
      <c r="CF39" s="640"/>
      <c r="CG39" s="640"/>
      <c r="CH39" s="640"/>
      <c r="CI39" s="640"/>
      <c r="CJ39" s="640"/>
      <c r="CK39" s="640"/>
      <c r="CL39" s="640"/>
      <c r="CM39" s="640"/>
      <c r="CN39" s="640"/>
      <c r="CO39" s="640"/>
      <c r="CP39" s="640"/>
      <c r="CQ39" s="641"/>
      <c r="CR39" s="599">
        <v>387952</v>
      </c>
      <c r="CS39" s="600"/>
      <c r="CT39" s="600"/>
      <c r="CU39" s="600"/>
      <c r="CV39" s="600"/>
      <c r="CW39" s="600"/>
      <c r="CX39" s="600"/>
      <c r="CY39" s="601"/>
      <c r="CZ39" s="604">
        <v>7.1</v>
      </c>
      <c r="DA39" s="633"/>
      <c r="DB39" s="633"/>
      <c r="DC39" s="634"/>
      <c r="DD39" s="607">
        <v>203842</v>
      </c>
      <c r="DE39" s="600"/>
      <c r="DF39" s="600"/>
      <c r="DG39" s="600"/>
      <c r="DH39" s="600"/>
      <c r="DI39" s="600"/>
      <c r="DJ39" s="600"/>
      <c r="DK39" s="601"/>
      <c r="DL39" s="607" t="s">
        <v>45</v>
      </c>
      <c r="DM39" s="600"/>
      <c r="DN39" s="600"/>
      <c r="DO39" s="600"/>
      <c r="DP39" s="600"/>
      <c r="DQ39" s="600"/>
      <c r="DR39" s="600"/>
      <c r="DS39" s="600"/>
      <c r="DT39" s="600"/>
      <c r="DU39" s="600"/>
      <c r="DV39" s="601"/>
      <c r="DW39" s="604" t="s">
        <v>45</v>
      </c>
      <c r="DX39" s="633"/>
      <c r="DY39" s="633"/>
      <c r="DZ39" s="633"/>
      <c r="EA39" s="633"/>
      <c r="EB39" s="633"/>
      <c r="EC39" s="635"/>
    </row>
    <row r="40" spans="2:133" ht="11.25" customHeight="1">
      <c r="AQ40" s="636" t="s">
        <v>238</v>
      </c>
      <c r="AR40" s="637"/>
      <c r="AS40" s="637"/>
      <c r="AT40" s="637"/>
      <c r="AU40" s="637"/>
      <c r="AV40" s="637"/>
      <c r="AW40" s="637"/>
      <c r="AX40" s="637"/>
      <c r="AY40" s="638"/>
      <c r="AZ40" s="599">
        <v>61730</v>
      </c>
      <c r="BA40" s="602"/>
      <c r="BB40" s="602"/>
      <c r="BC40" s="602"/>
      <c r="BD40" s="600"/>
      <c r="BE40" s="600"/>
      <c r="BF40" s="639"/>
      <c r="BG40" s="644"/>
      <c r="BH40" s="645"/>
      <c r="BI40" s="645"/>
      <c r="BJ40" s="645"/>
      <c r="BK40" s="645"/>
      <c r="BL40" s="82"/>
      <c r="BM40" s="640" t="s">
        <v>239</v>
      </c>
      <c r="BN40" s="640"/>
      <c r="BO40" s="640"/>
      <c r="BP40" s="640"/>
      <c r="BQ40" s="640"/>
      <c r="BR40" s="640"/>
      <c r="BS40" s="640"/>
      <c r="BT40" s="640"/>
      <c r="BU40" s="641"/>
      <c r="BV40" s="599">
        <v>114</v>
      </c>
      <c r="BW40" s="602"/>
      <c r="BX40" s="602"/>
      <c r="BY40" s="602"/>
      <c r="BZ40" s="602"/>
      <c r="CA40" s="602"/>
      <c r="CB40" s="642"/>
      <c r="CD40" s="643" t="s">
        <v>240</v>
      </c>
      <c r="CE40" s="640"/>
      <c r="CF40" s="640"/>
      <c r="CG40" s="640"/>
      <c r="CH40" s="640"/>
      <c r="CI40" s="640"/>
      <c r="CJ40" s="640"/>
      <c r="CK40" s="640"/>
      <c r="CL40" s="640"/>
      <c r="CM40" s="640"/>
      <c r="CN40" s="640"/>
      <c r="CO40" s="640"/>
      <c r="CP40" s="640"/>
      <c r="CQ40" s="641"/>
      <c r="CR40" s="599">
        <v>48488</v>
      </c>
      <c r="CS40" s="602"/>
      <c r="CT40" s="602"/>
      <c r="CU40" s="602"/>
      <c r="CV40" s="602"/>
      <c r="CW40" s="602"/>
      <c r="CX40" s="602"/>
      <c r="CY40" s="603"/>
      <c r="CZ40" s="604">
        <v>0.9</v>
      </c>
      <c r="DA40" s="633"/>
      <c r="DB40" s="633"/>
      <c r="DC40" s="634"/>
      <c r="DD40" s="607">
        <v>12313</v>
      </c>
      <c r="DE40" s="602"/>
      <c r="DF40" s="602"/>
      <c r="DG40" s="602"/>
      <c r="DH40" s="602"/>
      <c r="DI40" s="602"/>
      <c r="DJ40" s="602"/>
      <c r="DK40" s="603"/>
      <c r="DL40" s="607" t="s">
        <v>45</v>
      </c>
      <c r="DM40" s="602"/>
      <c r="DN40" s="602"/>
      <c r="DO40" s="602"/>
      <c r="DP40" s="602"/>
      <c r="DQ40" s="602"/>
      <c r="DR40" s="602"/>
      <c r="DS40" s="602"/>
      <c r="DT40" s="602"/>
      <c r="DU40" s="602"/>
      <c r="DV40" s="603"/>
      <c r="DW40" s="604" t="s">
        <v>45</v>
      </c>
      <c r="DX40" s="633"/>
      <c r="DY40" s="633"/>
      <c r="DZ40" s="633"/>
      <c r="EA40" s="633"/>
      <c r="EB40" s="633"/>
      <c r="EC40" s="635"/>
    </row>
    <row r="41" spans="2:133" ht="11.25" customHeight="1">
      <c r="AQ41" s="648" t="s">
        <v>241</v>
      </c>
      <c r="AR41" s="649"/>
      <c r="AS41" s="649"/>
      <c r="AT41" s="649"/>
      <c r="AU41" s="649"/>
      <c r="AV41" s="649"/>
      <c r="AW41" s="649"/>
      <c r="AX41" s="649"/>
      <c r="AY41" s="650"/>
      <c r="AZ41" s="614">
        <v>216841</v>
      </c>
      <c r="BA41" s="651"/>
      <c r="BB41" s="651"/>
      <c r="BC41" s="651"/>
      <c r="BD41" s="615"/>
      <c r="BE41" s="615"/>
      <c r="BF41" s="652"/>
      <c r="BG41" s="646"/>
      <c r="BH41" s="647"/>
      <c r="BI41" s="647"/>
      <c r="BJ41" s="647"/>
      <c r="BK41" s="647"/>
      <c r="BL41" s="83"/>
      <c r="BM41" s="653" t="s">
        <v>242</v>
      </c>
      <c r="BN41" s="653"/>
      <c r="BO41" s="653"/>
      <c r="BP41" s="653"/>
      <c r="BQ41" s="653"/>
      <c r="BR41" s="653"/>
      <c r="BS41" s="653"/>
      <c r="BT41" s="653"/>
      <c r="BU41" s="654"/>
      <c r="BV41" s="614">
        <v>312</v>
      </c>
      <c r="BW41" s="651"/>
      <c r="BX41" s="651"/>
      <c r="BY41" s="651"/>
      <c r="BZ41" s="651"/>
      <c r="CA41" s="651"/>
      <c r="CB41" s="655"/>
      <c r="CD41" s="643" t="s">
        <v>243</v>
      </c>
      <c r="CE41" s="640"/>
      <c r="CF41" s="640"/>
      <c r="CG41" s="640"/>
      <c r="CH41" s="640"/>
      <c r="CI41" s="640"/>
      <c r="CJ41" s="640"/>
      <c r="CK41" s="640"/>
      <c r="CL41" s="640"/>
      <c r="CM41" s="640"/>
      <c r="CN41" s="640"/>
      <c r="CO41" s="640"/>
      <c r="CP41" s="640"/>
      <c r="CQ41" s="641"/>
      <c r="CR41" s="599" t="s">
        <v>45</v>
      </c>
      <c r="CS41" s="600"/>
      <c r="CT41" s="600"/>
      <c r="CU41" s="600"/>
      <c r="CV41" s="600"/>
      <c r="CW41" s="600"/>
      <c r="CX41" s="600"/>
      <c r="CY41" s="601"/>
      <c r="CZ41" s="604" t="s">
        <v>146</v>
      </c>
      <c r="DA41" s="633"/>
      <c r="DB41" s="633"/>
      <c r="DC41" s="634"/>
      <c r="DD41" s="607" t="s">
        <v>146</v>
      </c>
      <c r="DE41" s="600"/>
      <c r="DF41" s="600"/>
      <c r="DG41" s="600"/>
      <c r="DH41" s="600"/>
      <c r="DI41" s="600"/>
      <c r="DJ41" s="600"/>
      <c r="DK41" s="601"/>
      <c r="DL41" s="608"/>
      <c r="DM41" s="609"/>
      <c r="DN41" s="609"/>
      <c r="DO41" s="609"/>
      <c r="DP41" s="609"/>
      <c r="DQ41" s="609"/>
      <c r="DR41" s="609"/>
      <c r="DS41" s="609"/>
      <c r="DT41" s="609"/>
      <c r="DU41" s="609"/>
      <c r="DV41" s="610"/>
      <c r="DW41" s="593"/>
      <c r="DX41" s="594"/>
      <c r="DY41" s="594"/>
      <c r="DZ41" s="594"/>
      <c r="EA41" s="594"/>
      <c r="EB41" s="594"/>
      <c r="EC41" s="595"/>
    </row>
    <row r="42" spans="2:133" ht="11.25" customHeight="1">
      <c r="B42" s="76" t="s">
        <v>244</v>
      </c>
      <c r="C42" s="76"/>
      <c r="D42" s="76"/>
      <c r="E42" s="76"/>
      <c r="F42" s="76"/>
      <c r="G42" s="76"/>
      <c r="H42" s="76"/>
      <c r="I42" s="76"/>
      <c r="J42" s="76"/>
      <c r="K42" s="76"/>
      <c r="L42" s="76"/>
      <c r="M42" s="76"/>
      <c r="N42" s="76"/>
      <c r="O42" s="76"/>
      <c r="P42" s="76"/>
      <c r="Q42" s="76"/>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BV42" s="85"/>
      <c r="BW42" s="85"/>
      <c r="BX42" s="85"/>
      <c r="BY42" s="85"/>
      <c r="BZ42" s="85"/>
      <c r="CA42" s="85"/>
      <c r="CB42" s="85"/>
      <c r="CD42" s="596" t="s">
        <v>245</v>
      </c>
      <c r="CE42" s="597"/>
      <c r="CF42" s="597"/>
      <c r="CG42" s="597"/>
      <c r="CH42" s="597"/>
      <c r="CI42" s="597"/>
      <c r="CJ42" s="597"/>
      <c r="CK42" s="597"/>
      <c r="CL42" s="597"/>
      <c r="CM42" s="597"/>
      <c r="CN42" s="597"/>
      <c r="CO42" s="597"/>
      <c r="CP42" s="597"/>
      <c r="CQ42" s="598"/>
      <c r="CR42" s="599">
        <v>1135853</v>
      </c>
      <c r="CS42" s="602"/>
      <c r="CT42" s="602"/>
      <c r="CU42" s="602"/>
      <c r="CV42" s="602"/>
      <c r="CW42" s="602"/>
      <c r="CX42" s="602"/>
      <c r="CY42" s="603"/>
      <c r="CZ42" s="604">
        <v>20.7</v>
      </c>
      <c r="DA42" s="605"/>
      <c r="DB42" s="605"/>
      <c r="DC42" s="606"/>
      <c r="DD42" s="607">
        <v>381288</v>
      </c>
      <c r="DE42" s="602"/>
      <c r="DF42" s="602"/>
      <c r="DG42" s="602"/>
      <c r="DH42" s="602"/>
      <c r="DI42" s="602"/>
      <c r="DJ42" s="602"/>
      <c r="DK42" s="603"/>
      <c r="DL42" s="608"/>
      <c r="DM42" s="609"/>
      <c r="DN42" s="609"/>
      <c r="DO42" s="609"/>
      <c r="DP42" s="609"/>
      <c r="DQ42" s="609"/>
      <c r="DR42" s="609"/>
      <c r="DS42" s="609"/>
      <c r="DT42" s="609"/>
      <c r="DU42" s="609"/>
      <c r="DV42" s="610"/>
      <c r="DW42" s="593"/>
      <c r="DX42" s="594"/>
      <c r="DY42" s="594"/>
      <c r="DZ42" s="594"/>
      <c r="EA42" s="594"/>
      <c r="EB42" s="594"/>
      <c r="EC42" s="595"/>
    </row>
    <row r="43" spans="2:133" ht="11.25" customHeight="1">
      <c r="B43" s="86" t="s">
        <v>246</v>
      </c>
      <c r="C43" s="76"/>
      <c r="D43" s="76"/>
      <c r="E43" s="76"/>
      <c r="F43" s="76"/>
      <c r="G43" s="76"/>
      <c r="H43" s="76"/>
      <c r="I43" s="76"/>
      <c r="J43" s="76"/>
      <c r="K43" s="76"/>
      <c r="L43" s="76"/>
      <c r="M43" s="76"/>
      <c r="N43" s="76"/>
      <c r="O43" s="76"/>
      <c r="P43" s="76"/>
      <c r="Q43" s="76"/>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CD43" s="596" t="s">
        <v>247</v>
      </c>
      <c r="CE43" s="597"/>
      <c r="CF43" s="597"/>
      <c r="CG43" s="597"/>
      <c r="CH43" s="597"/>
      <c r="CI43" s="597"/>
      <c r="CJ43" s="597"/>
      <c r="CK43" s="597"/>
      <c r="CL43" s="597"/>
      <c r="CM43" s="597"/>
      <c r="CN43" s="597"/>
      <c r="CO43" s="597"/>
      <c r="CP43" s="597"/>
      <c r="CQ43" s="598"/>
      <c r="CR43" s="599">
        <v>22703</v>
      </c>
      <c r="CS43" s="600"/>
      <c r="CT43" s="600"/>
      <c r="CU43" s="600"/>
      <c r="CV43" s="600"/>
      <c r="CW43" s="600"/>
      <c r="CX43" s="600"/>
      <c r="CY43" s="601"/>
      <c r="CZ43" s="604">
        <v>0.4</v>
      </c>
      <c r="DA43" s="633"/>
      <c r="DB43" s="633"/>
      <c r="DC43" s="634"/>
      <c r="DD43" s="607">
        <v>22354</v>
      </c>
      <c r="DE43" s="600"/>
      <c r="DF43" s="600"/>
      <c r="DG43" s="600"/>
      <c r="DH43" s="600"/>
      <c r="DI43" s="600"/>
      <c r="DJ43" s="600"/>
      <c r="DK43" s="601"/>
      <c r="DL43" s="608"/>
      <c r="DM43" s="609"/>
      <c r="DN43" s="609"/>
      <c r="DO43" s="609"/>
      <c r="DP43" s="609"/>
      <c r="DQ43" s="609"/>
      <c r="DR43" s="609"/>
      <c r="DS43" s="609"/>
      <c r="DT43" s="609"/>
      <c r="DU43" s="609"/>
      <c r="DV43" s="610"/>
      <c r="DW43" s="593"/>
      <c r="DX43" s="594"/>
      <c r="DY43" s="594"/>
      <c r="DZ43" s="594"/>
      <c r="EA43" s="594"/>
      <c r="EB43" s="594"/>
      <c r="EC43" s="595"/>
    </row>
    <row r="44" spans="2:133" ht="11.25" customHeight="1">
      <c r="B44" s="87" t="s">
        <v>248</v>
      </c>
      <c r="CD44" s="627" t="s">
        <v>199</v>
      </c>
      <c r="CE44" s="628"/>
      <c r="CF44" s="596" t="s">
        <v>249</v>
      </c>
      <c r="CG44" s="597"/>
      <c r="CH44" s="597"/>
      <c r="CI44" s="597"/>
      <c r="CJ44" s="597"/>
      <c r="CK44" s="597"/>
      <c r="CL44" s="597"/>
      <c r="CM44" s="597"/>
      <c r="CN44" s="597"/>
      <c r="CO44" s="597"/>
      <c r="CP44" s="597"/>
      <c r="CQ44" s="598"/>
      <c r="CR44" s="599">
        <v>1113032</v>
      </c>
      <c r="CS44" s="602"/>
      <c r="CT44" s="602"/>
      <c r="CU44" s="602"/>
      <c r="CV44" s="602"/>
      <c r="CW44" s="602"/>
      <c r="CX44" s="602"/>
      <c r="CY44" s="603"/>
      <c r="CZ44" s="604">
        <v>20.3</v>
      </c>
      <c r="DA44" s="605"/>
      <c r="DB44" s="605"/>
      <c r="DC44" s="606"/>
      <c r="DD44" s="607">
        <v>359175</v>
      </c>
      <c r="DE44" s="602"/>
      <c r="DF44" s="602"/>
      <c r="DG44" s="602"/>
      <c r="DH44" s="602"/>
      <c r="DI44" s="602"/>
      <c r="DJ44" s="602"/>
      <c r="DK44" s="603"/>
      <c r="DL44" s="608"/>
      <c r="DM44" s="609"/>
      <c r="DN44" s="609"/>
      <c r="DO44" s="609"/>
      <c r="DP44" s="609"/>
      <c r="DQ44" s="609"/>
      <c r="DR44" s="609"/>
      <c r="DS44" s="609"/>
      <c r="DT44" s="609"/>
      <c r="DU44" s="609"/>
      <c r="DV44" s="610"/>
      <c r="DW44" s="593"/>
      <c r="DX44" s="594"/>
      <c r="DY44" s="594"/>
      <c r="DZ44" s="594"/>
      <c r="EA44" s="594"/>
      <c r="EB44" s="594"/>
      <c r="EC44" s="595"/>
    </row>
    <row r="45" spans="2:133" ht="11.25" customHeight="1">
      <c r="CD45" s="629"/>
      <c r="CE45" s="630"/>
      <c r="CF45" s="596" t="s">
        <v>250</v>
      </c>
      <c r="CG45" s="597"/>
      <c r="CH45" s="597"/>
      <c r="CI45" s="597"/>
      <c r="CJ45" s="597"/>
      <c r="CK45" s="597"/>
      <c r="CL45" s="597"/>
      <c r="CM45" s="597"/>
      <c r="CN45" s="597"/>
      <c r="CO45" s="597"/>
      <c r="CP45" s="597"/>
      <c r="CQ45" s="598"/>
      <c r="CR45" s="599">
        <v>605631</v>
      </c>
      <c r="CS45" s="600"/>
      <c r="CT45" s="600"/>
      <c r="CU45" s="600"/>
      <c r="CV45" s="600"/>
      <c r="CW45" s="600"/>
      <c r="CX45" s="600"/>
      <c r="CY45" s="601"/>
      <c r="CZ45" s="604">
        <v>11</v>
      </c>
      <c r="DA45" s="633"/>
      <c r="DB45" s="633"/>
      <c r="DC45" s="634"/>
      <c r="DD45" s="607">
        <v>52751</v>
      </c>
      <c r="DE45" s="600"/>
      <c r="DF45" s="600"/>
      <c r="DG45" s="600"/>
      <c r="DH45" s="600"/>
      <c r="DI45" s="600"/>
      <c r="DJ45" s="600"/>
      <c r="DK45" s="601"/>
      <c r="DL45" s="608"/>
      <c r="DM45" s="609"/>
      <c r="DN45" s="609"/>
      <c r="DO45" s="609"/>
      <c r="DP45" s="609"/>
      <c r="DQ45" s="609"/>
      <c r="DR45" s="609"/>
      <c r="DS45" s="609"/>
      <c r="DT45" s="609"/>
      <c r="DU45" s="609"/>
      <c r="DV45" s="610"/>
      <c r="DW45" s="593"/>
      <c r="DX45" s="594"/>
      <c r="DY45" s="594"/>
      <c r="DZ45" s="594"/>
      <c r="EA45" s="594"/>
      <c r="EB45" s="594"/>
      <c r="EC45" s="595"/>
    </row>
    <row r="46" spans="2:133" ht="11.25" customHeight="1">
      <c r="CD46" s="629"/>
      <c r="CE46" s="630"/>
      <c r="CF46" s="596" t="s">
        <v>251</v>
      </c>
      <c r="CG46" s="597"/>
      <c r="CH46" s="597"/>
      <c r="CI46" s="597"/>
      <c r="CJ46" s="597"/>
      <c r="CK46" s="597"/>
      <c r="CL46" s="597"/>
      <c r="CM46" s="597"/>
      <c r="CN46" s="597"/>
      <c r="CO46" s="597"/>
      <c r="CP46" s="597"/>
      <c r="CQ46" s="598"/>
      <c r="CR46" s="599">
        <v>487072</v>
      </c>
      <c r="CS46" s="602"/>
      <c r="CT46" s="602"/>
      <c r="CU46" s="602"/>
      <c r="CV46" s="602"/>
      <c r="CW46" s="602"/>
      <c r="CX46" s="602"/>
      <c r="CY46" s="603"/>
      <c r="CZ46" s="604">
        <v>8.9</v>
      </c>
      <c r="DA46" s="605"/>
      <c r="DB46" s="605"/>
      <c r="DC46" s="606"/>
      <c r="DD46" s="607">
        <v>286095</v>
      </c>
      <c r="DE46" s="602"/>
      <c r="DF46" s="602"/>
      <c r="DG46" s="602"/>
      <c r="DH46" s="602"/>
      <c r="DI46" s="602"/>
      <c r="DJ46" s="602"/>
      <c r="DK46" s="603"/>
      <c r="DL46" s="608"/>
      <c r="DM46" s="609"/>
      <c r="DN46" s="609"/>
      <c r="DO46" s="609"/>
      <c r="DP46" s="609"/>
      <c r="DQ46" s="609"/>
      <c r="DR46" s="609"/>
      <c r="DS46" s="609"/>
      <c r="DT46" s="609"/>
      <c r="DU46" s="609"/>
      <c r="DV46" s="610"/>
      <c r="DW46" s="593"/>
      <c r="DX46" s="594"/>
      <c r="DY46" s="594"/>
      <c r="DZ46" s="594"/>
      <c r="EA46" s="594"/>
      <c r="EB46" s="594"/>
      <c r="EC46" s="595"/>
    </row>
    <row r="47" spans="2:133" ht="11.25" customHeight="1">
      <c r="CD47" s="629"/>
      <c r="CE47" s="630"/>
      <c r="CF47" s="596" t="s">
        <v>252</v>
      </c>
      <c r="CG47" s="597"/>
      <c r="CH47" s="597"/>
      <c r="CI47" s="597"/>
      <c r="CJ47" s="597"/>
      <c r="CK47" s="597"/>
      <c r="CL47" s="597"/>
      <c r="CM47" s="597"/>
      <c r="CN47" s="597"/>
      <c r="CO47" s="597"/>
      <c r="CP47" s="597"/>
      <c r="CQ47" s="598"/>
      <c r="CR47" s="599">
        <v>22821</v>
      </c>
      <c r="CS47" s="600"/>
      <c r="CT47" s="600"/>
      <c r="CU47" s="600"/>
      <c r="CV47" s="600"/>
      <c r="CW47" s="600"/>
      <c r="CX47" s="600"/>
      <c r="CY47" s="601"/>
      <c r="CZ47" s="604">
        <v>0.4</v>
      </c>
      <c r="DA47" s="633"/>
      <c r="DB47" s="633"/>
      <c r="DC47" s="634"/>
      <c r="DD47" s="607">
        <v>22113</v>
      </c>
      <c r="DE47" s="600"/>
      <c r="DF47" s="600"/>
      <c r="DG47" s="600"/>
      <c r="DH47" s="600"/>
      <c r="DI47" s="600"/>
      <c r="DJ47" s="600"/>
      <c r="DK47" s="601"/>
      <c r="DL47" s="608"/>
      <c r="DM47" s="609"/>
      <c r="DN47" s="609"/>
      <c r="DO47" s="609"/>
      <c r="DP47" s="609"/>
      <c r="DQ47" s="609"/>
      <c r="DR47" s="609"/>
      <c r="DS47" s="609"/>
      <c r="DT47" s="609"/>
      <c r="DU47" s="609"/>
      <c r="DV47" s="610"/>
      <c r="DW47" s="593"/>
      <c r="DX47" s="594"/>
      <c r="DY47" s="594"/>
      <c r="DZ47" s="594"/>
      <c r="EA47" s="594"/>
      <c r="EB47" s="594"/>
      <c r="EC47" s="595"/>
    </row>
    <row r="48" spans="2:133" ht="10.8">
      <c r="CD48" s="631"/>
      <c r="CE48" s="632"/>
      <c r="CF48" s="596" t="s">
        <v>253</v>
      </c>
      <c r="CG48" s="597"/>
      <c r="CH48" s="597"/>
      <c r="CI48" s="597"/>
      <c r="CJ48" s="597"/>
      <c r="CK48" s="597"/>
      <c r="CL48" s="597"/>
      <c r="CM48" s="597"/>
      <c r="CN48" s="597"/>
      <c r="CO48" s="597"/>
      <c r="CP48" s="597"/>
      <c r="CQ48" s="598"/>
      <c r="CR48" s="599" t="s">
        <v>45</v>
      </c>
      <c r="CS48" s="602"/>
      <c r="CT48" s="602"/>
      <c r="CU48" s="602"/>
      <c r="CV48" s="602"/>
      <c r="CW48" s="602"/>
      <c r="CX48" s="602"/>
      <c r="CY48" s="603"/>
      <c r="CZ48" s="604" t="s">
        <v>45</v>
      </c>
      <c r="DA48" s="605"/>
      <c r="DB48" s="605"/>
      <c r="DC48" s="606"/>
      <c r="DD48" s="607" t="s">
        <v>146</v>
      </c>
      <c r="DE48" s="602"/>
      <c r="DF48" s="602"/>
      <c r="DG48" s="602"/>
      <c r="DH48" s="602"/>
      <c r="DI48" s="602"/>
      <c r="DJ48" s="602"/>
      <c r="DK48" s="603"/>
      <c r="DL48" s="608"/>
      <c r="DM48" s="609"/>
      <c r="DN48" s="609"/>
      <c r="DO48" s="609"/>
      <c r="DP48" s="609"/>
      <c r="DQ48" s="609"/>
      <c r="DR48" s="609"/>
      <c r="DS48" s="609"/>
      <c r="DT48" s="609"/>
      <c r="DU48" s="609"/>
      <c r="DV48" s="610"/>
      <c r="DW48" s="593"/>
      <c r="DX48" s="594"/>
      <c r="DY48" s="594"/>
      <c r="DZ48" s="594"/>
      <c r="EA48" s="594"/>
      <c r="EB48" s="594"/>
      <c r="EC48" s="595"/>
    </row>
    <row r="49" spans="82:133" ht="11.25" customHeight="1">
      <c r="CD49" s="611" t="s">
        <v>254</v>
      </c>
      <c r="CE49" s="612"/>
      <c r="CF49" s="612"/>
      <c r="CG49" s="612"/>
      <c r="CH49" s="612"/>
      <c r="CI49" s="612"/>
      <c r="CJ49" s="612"/>
      <c r="CK49" s="612"/>
      <c r="CL49" s="612"/>
      <c r="CM49" s="612"/>
      <c r="CN49" s="612"/>
      <c r="CO49" s="612"/>
      <c r="CP49" s="612"/>
      <c r="CQ49" s="613"/>
      <c r="CR49" s="614">
        <v>5496188</v>
      </c>
      <c r="CS49" s="615"/>
      <c r="CT49" s="615"/>
      <c r="CU49" s="615"/>
      <c r="CV49" s="615"/>
      <c r="CW49" s="615"/>
      <c r="CX49" s="615"/>
      <c r="CY49" s="616"/>
      <c r="CZ49" s="617">
        <v>100</v>
      </c>
      <c r="DA49" s="618"/>
      <c r="DB49" s="618"/>
      <c r="DC49" s="619"/>
      <c r="DD49" s="620">
        <v>3972456</v>
      </c>
      <c r="DE49" s="615"/>
      <c r="DF49" s="615"/>
      <c r="DG49" s="615"/>
      <c r="DH49" s="615"/>
      <c r="DI49" s="615"/>
      <c r="DJ49" s="615"/>
      <c r="DK49" s="616"/>
      <c r="DL49" s="621"/>
      <c r="DM49" s="622"/>
      <c r="DN49" s="622"/>
      <c r="DO49" s="622"/>
      <c r="DP49" s="622"/>
      <c r="DQ49" s="622"/>
      <c r="DR49" s="622"/>
      <c r="DS49" s="622"/>
      <c r="DT49" s="622"/>
      <c r="DU49" s="622"/>
      <c r="DV49" s="623"/>
      <c r="DW49" s="624"/>
      <c r="DX49" s="625"/>
      <c r="DY49" s="625"/>
      <c r="DZ49" s="625"/>
      <c r="EA49" s="625"/>
      <c r="EB49" s="625"/>
      <c r="EC49" s="626"/>
    </row>
    <row r="50" spans="82:133" ht="10.8" hidden="1"/>
    <row r="51" spans="82:133" ht="10.8" hidden="1"/>
    <row r="52" spans="82:133" ht="10.8" hidden="1"/>
    <row r="53" spans="82:133" ht="10.8" hidden="1"/>
  </sheetData>
  <sheetProtection algorithmName="SHA-512" hashValue="LiA78DUk0rYhNS+xcF3Ua+UdHGQHoVvab2kVFsfr+roJ+hpaIVoYj1HrwfNHDbMrjW3qzV5/c4dBhrg4vGMbtw==" saltValue="HmUQs6m4YQy9RyJyiOx1m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55" zoomScaleNormal="55" zoomScaleSheetLayoutView="70" workbookViewId="0">
      <selection activeCell="V9" sqref="V9:Z9"/>
    </sheetView>
  </sheetViews>
  <sheetFormatPr defaultColWidth="0" defaultRowHeight="13.2" zeroHeight="1"/>
  <cols>
    <col min="1" max="130" width="2.77734375" style="131" customWidth="1"/>
    <col min="131" max="131" width="1.6640625" style="131" customWidth="1"/>
    <col min="132" max="16384" width="9" style="131" hidden="1"/>
  </cols>
  <sheetData>
    <row r="1" spans="1:131" s="94" customFormat="1" ht="11.25" customHeight="1" thickBot="1">
      <c r="A1" s="89"/>
      <c r="B1" s="89"/>
      <c r="C1" s="89"/>
      <c r="D1" s="89"/>
      <c r="E1" s="89"/>
      <c r="F1" s="89"/>
      <c r="G1" s="89"/>
      <c r="H1" s="89"/>
      <c r="I1" s="89"/>
      <c r="J1" s="89"/>
      <c r="K1" s="89"/>
      <c r="L1" s="89"/>
      <c r="M1" s="89"/>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c r="BX1" s="90"/>
      <c r="BY1" s="90"/>
      <c r="BZ1" s="90"/>
      <c r="CA1" s="90"/>
      <c r="CB1" s="90"/>
      <c r="CC1" s="90"/>
      <c r="CD1" s="90"/>
      <c r="CE1" s="90"/>
      <c r="CF1" s="90"/>
      <c r="CG1" s="90"/>
      <c r="CH1" s="90"/>
      <c r="CI1" s="90"/>
      <c r="CJ1" s="90"/>
      <c r="CK1" s="90"/>
      <c r="CL1" s="90"/>
      <c r="CM1" s="90"/>
      <c r="CN1" s="90"/>
      <c r="CO1" s="90"/>
      <c r="CP1" s="90"/>
      <c r="CQ1" s="90"/>
      <c r="CR1" s="90"/>
      <c r="CS1" s="90"/>
      <c r="CT1" s="90"/>
      <c r="CU1" s="90"/>
      <c r="CV1" s="90"/>
      <c r="CW1" s="90"/>
      <c r="CX1" s="90"/>
      <c r="CY1" s="90"/>
      <c r="CZ1" s="90"/>
      <c r="DA1" s="90"/>
      <c r="DB1" s="90"/>
      <c r="DC1" s="90"/>
      <c r="DD1" s="90"/>
      <c r="DE1" s="90"/>
      <c r="DF1" s="90"/>
      <c r="DG1" s="90"/>
      <c r="DH1" s="90"/>
      <c r="DI1" s="90"/>
      <c r="DJ1" s="90"/>
      <c r="DK1" s="90"/>
      <c r="DL1" s="90"/>
      <c r="DM1" s="90"/>
      <c r="DN1" s="90"/>
      <c r="DO1" s="90"/>
      <c r="DP1" s="91"/>
      <c r="DQ1" s="92"/>
      <c r="DR1" s="92"/>
      <c r="DS1" s="92"/>
      <c r="DT1" s="92"/>
      <c r="DU1" s="92"/>
      <c r="DV1" s="92"/>
      <c r="DW1" s="92"/>
      <c r="DX1" s="92"/>
      <c r="DY1" s="92"/>
      <c r="DZ1" s="92"/>
      <c r="EA1" s="93"/>
    </row>
    <row r="2" spans="1:131" s="98" customFormat="1" ht="26.25" customHeight="1" thickBot="1">
      <c r="A2" s="95" t="s">
        <v>255</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c r="BS2" s="96"/>
      <c r="BT2" s="96"/>
      <c r="BU2" s="96"/>
      <c r="BV2" s="96"/>
      <c r="BW2" s="96"/>
      <c r="BX2" s="96"/>
      <c r="BY2" s="96"/>
      <c r="BZ2" s="96"/>
      <c r="CA2" s="96"/>
      <c r="CB2" s="96"/>
      <c r="CC2" s="96"/>
      <c r="CD2" s="96"/>
      <c r="CE2" s="96"/>
      <c r="CF2" s="96"/>
      <c r="CG2" s="96"/>
      <c r="CH2" s="96"/>
      <c r="CI2" s="96"/>
      <c r="CJ2" s="96"/>
      <c r="CK2" s="96"/>
      <c r="CL2" s="96"/>
      <c r="CM2" s="96"/>
      <c r="CN2" s="96"/>
      <c r="CO2" s="96"/>
      <c r="CP2" s="96"/>
      <c r="CQ2" s="96"/>
      <c r="CR2" s="96"/>
      <c r="CS2" s="96"/>
      <c r="CT2" s="96"/>
      <c r="CU2" s="96"/>
      <c r="CV2" s="96"/>
      <c r="CW2" s="96"/>
      <c r="CX2" s="96"/>
      <c r="CY2" s="96"/>
      <c r="CZ2" s="96"/>
      <c r="DA2" s="96"/>
      <c r="DB2" s="96"/>
      <c r="DC2" s="96"/>
      <c r="DD2" s="96"/>
      <c r="DE2" s="96"/>
      <c r="DF2" s="96"/>
      <c r="DG2" s="96"/>
      <c r="DH2" s="96"/>
      <c r="DI2" s="96"/>
      <c r="DJ2" s="764" t="s">
        <v>256</v>
      </c>
      <c r="DK2" s="765"/>
      <c r="DL2" s="765"/>
      <c r="DM2" s="765"/>
      <c r="DN2" s="765"/>
      <c r="DO2" s="766"/>
      <c r="DP2" s="96"/>
      <c r="DQ2" s="764" t="s">
        <v>257</v>
      </c>
      <c r="DR2" s="765"/>
      <c r="DS2" s="765"/>
      <c r="DT2" s="765"/>
      <c r="DU2" s="765"/>
      <c r="DV2" s="765"/>
      <c r="DW2" s="765"/>
      <c r="DX2" s="765"/>
      <c r="DY2" s="765"/>
      <c r="DZ2" s="766"/>
      <c r="EA2" s="97"/>
    </row>
    <row r="3" spans="1:131" s="94" customFormat="1" ht="11.25" customHeight="1">
      <c r="A3" s="90"/>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c r="DI3" s="90"/>
      <c r="DJ3" s="90"/>
      <c r="DK3" s="90"/>
      <c r="DL3" s="90"/>
      <c r="DM3" s="90"/>
      <c r="DN3" s="90"/>
      <c r="DO3" s="90"/>
      <c r="DP3" s="90"/>
      <c r="DQ3" s="90"/>
      <c r="DR3" s="90"/>
      <c r="DS3" s="90"/>
      <c r="DT3" s="90"/>
      <c r="DU3" s="90"/>
      <c r="DV3" s="90"/>
      <c r="DW3" s="90"/>
      <c r="DX3" s="90"/>
      <c r="DY3" s="90"/>
      <c r="DZ3" s="90"/>
      <c r="EA3" s="93"/>
    </row>
    <row r="4" spans="1:131" s="101" customFormat="1" ht="26.25" customHeight="1" thickBot="1">
      <c r="A4" s="767" t="s">
        <v>258</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350"/>
      <c r="BA4" s="350"/>
      <c r="BB4" s="350"/>
      <c r="BC4" s="350"/>
      <c r="BD4" s="350"/>
      <c r="BE4" s="99"/>
      <c r="BF4" s="99"/>
      <c r="BG4" s="99"/>
      <c r="BH4" s="99"/>
      <c r="BI4" s="99"/>
      <c r="BJ4" s="99"/>
      <c r="BK4" s="99"/>
      <c r="BL4" s="99"/>
      <c r="BM4" s="99"/>
      <c r="BN4" s="99"/>
      <c r="BO4" s="99"/>
      <c r="BP4" s="99"/>
      <c r="BQ4" s="350" t="s">
        <v>259</v>
      </c>
      <c r="BR4" s="350"/>
      <c r="BS4" s="350"/>
      <c r="BT4" s="350"/>
      <c r="BU4" s="350"/>
      <c r="BV4" s="350"/>
      <c r="BW4" s="350"/>
      <c r="BX4" s="350"/>
      <c r="BY4" s="350"/>
      <c r="BZ4" s="350"/>
      <c r="CA4" s="350"/>
      <c r="CB4" s="350"/>
      <c r="CC4" s="350"/>
      <c r="CD4" s="350"/>
      <c r="CE4" s="350"/>
      <c r="CF4" s="350"/>
      <c r="CG4" s="350"/>
      <c r="CH4" s="350"/>
      <c r="CI4" s="350"/>
      <c r="CJ4" s="350"/>
      <c r="CK4" s="350"/>
      <c r="CL4" s="350"/>
      <c r="CM4" s="350"/>
      <c r="CN4" s="350"/>
      <c r="CO4" s="350"/>
      <c r="CP4" s="350"/>
      <c r="CQ4" s="350"/>
      <c r="CR4" s="350"/>
      <c r="CS4" s="350"/>
      <c r="CT4" s="350"/>
      <c r="CU4" s="350"/>
      <c r="CV4" s="350"/>
      <c r="CW4" s="350"/>
      <c r="CX4" s="350"/>
      <c r="CY4" s="350"/>
      <c r="CZ4" s="350"/>
      <c r="DA4" s="350"/>
      <c r="DB4" s="350"/>
      <c r="DC4" s="350"/>
      <c r="DD4" s="350"/>
      <c r="DE4" s="350"/>
      <c r="DF4" s="350"/>
      <c r="DG4" s="350"/>
      <c r="DH4" s="350"/>
      <c r="DI4" s="350"/>
      <c r="DJ4" s="350"/>
      <c r="DK4" s="350"/>
      <c r="DL4" s="350"/>
      <c r="DM4" s="350"/>
      <c r="DN4" s="350"/>
      <c r="DO4" s="350"/>
      <c r="DP4" s="350"/>
      <c r="DQ4" s="350"/>
      <c r="DR4" s="350"/>
      <c r="DS4" s="350"/>
      <c r="DT4" s="350"/>
      <c r="DU4" s="350"/>
      <c r="DV4" s="350"/>
      <c r="DW4" s="350"/>
      <c r="DX4" s="350"/>
      <c r="DY4" s="350"/>
      <c r="DZ4" s="350"/>
      <c r="EA4" s="100"/>
    </row>
    <row r="5" spans="1:131" s="101" customFormat="1" ht="26.25" customHeight="1">
      <c r="A5" s="758" t="s">
        <v>260</v>
      </c>
      <c r="B5" s="759"/>
      <c r="C5" s="759"/>
      <c r="D5" s="759"/>
      <c r="E5" s="759"/>
      <c r="F5" s="759"/>
      <c r="G5" s="759"/>
      <c r="H5" s="759"/>
      <c r="I5" s="759"/>
      <c r="J5" s="759"/>
      <c r="K5" s="759"/>
      <c r="L5" s="759"/>
      <c r="M5" s="759"/>
      <c r="N5" s="759"/>
      <c r="O5" s="759"/>
      <c r="P5" s="760"/>
      <c r="Q5" s="735" t="s">
        <v>261</v>
      </c>
      <c r="R5" s="736"/>
      <c r="S5" s="736"/>
      <c r="T5" s="736"/>
      <c r="U5" s="737"/>
      <c r="V5" s="735" t="s">
        <v>445</v>
      </c>
      <c r="W5" s="736"/>
      <c r="X5" s="736"/>
      <c r="Y5" s="736"/>
      <c r="Z5" s="737"/>
      <c r="AA5" s="735" t="s">
        <v>446</v>
      </c>
      <c r="AB5" s="736"/>
      <c r="AC5" s="736"/>
      <c r="AD5" s="736"/>
      <c r="AE5" s="736"/>
      <c r="AF5" s="768" t="s">
        <v>447</v>
      </c>
      <c r="AG5" s="736"/>
      <c r="AH5" s="736"/>
      <c r="AI5" s="736"/>
      <c r="AJ5" s="747"/>
      <c r="AK5" s="736" t="s">
        <v>262</v>
      </c>
      <c r="AL5" s="736"/>
      <c r="AM5" s="736"/>
      <c r="AN5" s="736"/>
      <c r="AO5" s="737"/>
      <c r="AP5" s="735" t="s">
        <v>448</v>
      </c>
      <c r="AQ5" s="736"/>
      <c r="AR5" s="736"/>
      <c r="AS5" s="736"/>
      <c r="AT5" s="737"/>
      <c r="AU5" s="735" t="s">
        <v>263</v>
      </c>
      <c r="AV5" s="736"/>
      <c r="AW5" s="736"/>
      <c r="AX5" s="736"/>
      <c r="AY5" s="747"/>
      <c r="AZ5" s="349"/>
      <c r="BA5" s="349"/>
      <c r="BB5" s="349"/>
      <c r="BC5" s="349"/>
      <c r="BD5" s="349"/>
      <c r="BE5" s="102"/>
      <c r="BF5" s="102"/>
      <c r="BG5" s="102"/>
      <c r="BH5" s="102"/>
      <c r="BI5" s="102"/>
      <c r="BJ5" s="102"/>
      <c r="BK5" s="102"/>
      <c r="BL5" s="102"/>
      <c r="BM5" s="102"/>
      <c r="BN5" s="102"/>
      <c r="BO5" s="102"/>
      <c r="BP5" s="102"/>
      <c r="BQ5" s="758" t="s">
        <v>264</v>
      </c>
      <c r="BR5" s="759"/>
      <c r="BS5" s="759"/>
      <c r="BT5" s="759"/>
      <c r="BU5" s="759"/>
      <c r="BV5" s="759"/>
      <c r="BW5" s="759"/>
      <c r="BX5" s="759"/>
      <c r="BY5" s="759"/>
      <c r="BZ5" s="759"/>
      <c r="CA5" s="759"/>
      <c r="CB5" s="759"/>
      <c r="CC5" s="759"/>
      <c r="CD5" s="759"/>
      <c r="CE5" s="759"/>
      <c r="CF5" s="759"/>
      <c r="CG5" s="760"/>
      <c r="CH5" s="735" t="s">
        <v>449</v>
      </c>
      <c r="CI5" s="736"/>
      <c r="CJ5" s="736"/>
      <c r="CK5" s="736"/>
      <c r="CL5" s="737"/>
      <c r="CM5" s="735" t="s">
        <v>450</v>
      </c>
      <c r="CN5" s="736"/>
      <c r="CO5" s="736"/>
      <c r="CP5" s="736"/>
      <c r="CQ5" s="737"/>
      <c r="CR5" s="735" t="s">
        <v>451</v>
      </c>
      <c r="CS5" s="736"/>
      <c r="CT5" s="736"/>
      <c r="CU5" s="736"/>
      <c r="CV5" s="737"/>
      <c r="CW5" s="735" t="s">
        <v>452</v>
      </c>
      <c r="CX5" s="736"/>
      <c r="CY5" s="736"/>
      <c r="CZ5" s="736"/>
      <c r="DA5" s="737"/>
      <c r="DB5" s="735" t="s">
        <v>453</v>
      </c>
      <c r="DC5" s="736"/>
      <c r="DD5" s="736"/>
      <c r="DE5" s="736"/>
      <c r="DF5" s="737"/>
      <c r="DG5" s="741" t="s">
        <v>265</v>
      </c>
      <c r="DH5" s="742"/>
      <c r="DI5" s="742"/>
      <c r="DJ5" s="742"/>
      <c r="DK5" s="743"/>
      <c r="DL5" s="741" t="s">
        <v>454</v>
      </c>
      <c r="DM5" s="742"/>
      <c r="DN5" s="742"/>
      <c r="DO5" s="742"/>
      <c r="DP5" s="743"/>
      <c r="DQ5" s="735" t="s">
        <v>455</v>
      </c>
      <c r="DR5" s="736"/>
      <c r="DS5" s="736"/>
      <c r="DT5" s="736"/>
      <c r="DU5" s="737"/>
      <c r="DV5" s="735" t="s">
        <v>263</v>
      </c>
      <c r="DW5" s="736"/>
      <c r="DX5" s="736"/>
      <c r="DY5" s="736"/>
      <c r="DZ5" s="747"/>
      <c r="EA5" s="100"/>
    </row>
    <row r="6" spans="1:131" s="101"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350"/>
      <c r="BA6" s="350"/>
      <c r="BB6" s="350"/>
      <c r="BC6" s="350"/>
      <c r="BD6" s="350"/>
      <c r="BE6" s="99"/>
      <c r="BF6" s="99"/>
      <c r="BG6" s="99"/>
      <c r="BH6" s="99"/>
      <c r="BI6" s="99"/>
      <c r="BJ6" s="99"/>
      <c r="BK6" s="99"/>
      <c r="BL6" s="99"/>
      <c r="BM6" s="99"/>
      <c r="BN6" s="99"/>
      <c r="BO6" s="99"/>
      <c r="BP6" s="99"/>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100"/>
    </row>
    <row r="7" spans="1:131" s="101" customFormat="1" ht="26.25" customHeight="1" thickTop="1">
      <c r="A7" s="103">
        <v>1</v>
      </c>
      <c r="B7" s="749" t="s">
        <v>456</v>
      </c>
      <c r="C7" s="750"/>
      <c r="D7" s="750"/>
      <c r="E7" s="750"/>
      <c r="F7" s="750"/>
      <c r="G7" s="750"/>
      <c r="H7" s="750"/>
      <c r="I7" s="750"/>
      <c r="J7" s="750"/>
      <c r="K7" s="750"/>
      <c r="L7" s="750"/>
      <c r="M7" s="750"/>
      <c r="N7" s="750"/>
      <c r="O7" s="750"/>
      <c r="P7" s="751"/>
      <c r="Q7" s="752">
        <v>5727</v>
      </c>
      <c r="R7" s="753"/>
      <c r="S7" s="753"/>
      <c r="T7" s="753"/>
      <c r="U7" s="753"/>
      <c r="V7" s="753">
        <v>5500</v>
      </c>
      <c r="W7" s="753"/>
      <c r="X7" s="753"/>
      <c r="Y7" s="753"/>
      <c r="Z7" s="753"/>
      <c r="AA7" s="753">
        <v>227</v>
      </c>
      <c r="AB7" s="753"/>
      <c r="AC7" s="753"/>
      <c r="AD7" s="753"/>
      <c r="AE7" s="754"/>
      <c r="AF7" s="755">
        <v>156</v>
      </c>
      <c r="AG7" s="756"/>
      <c r="AH7" s="756"/>
      <c r="AI7" s="756"/>
      <c r="AJ7" s="757"/>
      <c r="AK7" s="792">
        <v>1</v>
      </c>
      <c r="AL7" s="793"/>
      <c r="AM7" s="793"/>
      <c r="AN7" s="793"/>
      <c r="AO7" s="793"/>
      <c r="AP7" s="793">
        <v>6737</v>
      </c>
      <c r="AQ7" s="793"/>
      <c r="AR7" s="793"/>
      <c r="AS7" s="793"/>
      <c r="AT7" s="793"/>
      <c r="AU7" s="794"/>
      <c r="AV7" s="794"/>
      <c r="AW7" s="794"/>
      <c r="AX7" s="794"/>
      <c r="AY7" s="795"/>
      <c r="AZ7" s="350"/>
      <c r="BA7" s="350"/>
      <c r="BB7" s="350"/>
      <c r="BC7" s="350"/>
      <c r="BD7" s="350"/>
      <c r="BE7" s="99"/>
      <c r="BF7" s="99"/>
      <c r="BG7" s="99"/>
      <c r="BH7" s="99"/>
      <c r="BI7" s="99"/>
      <c r="BJ7" s="99"/>
      <c r="BK7" s="99"/>
      <c r="BL7" s="99"/>
      <c r="BM7" s="99"/>
      <c r="BN7" s="99"/>
      <c r="BO7" s="99"/>
      <c r="BP7" s="99"/>
      <c r="BQ7" s="104">
        <v>1</v>
      </c>
      <c r="BR7" s="105"/>
      <c r="BS7" s="796" t="s">
        <v>457</v>
      </c>
      <c r="BT7" s="797"/>
      <c r="BU7" s="797"/>
      <c r="BV7" s="797"/>
      <c r="BW7" s="797"/>
      <c r="BX7" s="797"/>
      <c r="BY7" s="797"/>
      <c r="BZ7" s="797"/>
      <c r="CA7" s="797"/>
      <c r="CB7" s="797"/>
      <c r="CC7" s="797"/>
      <c r="CD7" s="797"/>
      <c r="CE7" s="797"/>
      <c r="CF7" s="797"/>
      <c r="CG7" s="798"/>
      <c r="CH7" s="789">
        <v>4</v>
      </c>
      <c r="CI7" s="790"/>
      <c r="CJ7" s="790"/>
      <c r="CK7" s="790"/>
      <c r="CL7" s="791"/>
      <c r="CM7" s="789">
        <v>45</v>
      </c>
      <c r="CN7" s="790"/>
      <c r="CO7" s="790"/>
      <c r="CP7" s="790"/>
      <c r="CQ7" s="791"/>
      <c r="CR7" s="789">
        <v>58</v>
      </c>
      <c r="CS7" s="790"/>
      <c r="CT7" s="790"/>
      <c r="CU7" s="790"/>
      <c r="CV7" s="791"/>
      <c r="CW7" s="789" t="s">
        <v>458</v>
      </c>
      <c r="CX7" s="790"/>
      <c r="CY7" s="790"/>
      <c r="CZ7" s="790"/>
      <c r="DA7" s="791"/>
      <c r="DB7" s="789" t="s">
        <v>458</v>
      </c>
      <c r="DC7" s="790"/>
      <c r="DD7" s="790"/>
      <c r="DE7" s="790"/>
      <c r="DF7" s="791"/>
      <c r="DG7" s="789" t="s">
        <v>458</v>
      </c>
      <c r="DH7" s="790"/>
      <c r="DI7" s="790"/>
      <c r="DJ7" s="790"/>
      <c r="DK7" s="791"/>
      <c r="DL7" s="789" t="s">
        <v>458</v>
      </c>
      <c r="DM7" s="790"/>
      <c r="DN7" s="790"/>
      <c r="DO7" s="790"/>
      <c r="DP7" s="791"/>
      <c r="DQ7" s="789" t="s">
        <v>458</v>
      </c>
      <c r="DR7" s="790"/>
      <c r="DS7" s="790"/>
      <c r="DT7" s="790"/>
      <c r="DU7" s="791"/>
      <c r="DV7" s="770"/>
      <c r="DW7" s="771"/>
      <c r="DX7" s="771"/>
      <c r="DY7" s="771"/>
      <c r="DZ7" s="772"/>
      <c r="EA7" s="100"/>
    </row>
    <row r="8" spans="1:131" s="101" customFormat="1" ht="26.25" customHeight="1">
      <c r="A8" s="106">
        <v>2</v>
      </c>
      <c r="B8" s="773"/>
      <c r="C8" s="774"/>
      <c r="D8" s="774"/>
      <c r="E8" s="774"/>
      <c r="F8" s="774"/>
      <c r="G8" s="774"/>
      <c r="H8" s="774"/>
      <c r="I8" s="774"/>
      <c r="J8" s="774"/>
      <c r="K8" s="774"/>
      <c r="L8" s="774"/>
      <c r="M8" s="774"/>
      <c r="N8" s="774"/>
      <c r="O8" s="774"/>
      <c r="P8" s="775"/>
      <c r="Q8" s="776"/>
      <c r="R8" s="777"/>
      <c r="S8" s="777"/>
      <c r="T8" s="777"/>
      <c r="U8" s="777"/>
      <c r="V8" s="777"/>
      <c r="W8" s="777"/>
      <c r="X8" s="777"/>
      <c r="Y8" s="777"/>
      <c r="Z8" s="777"/>
      <c r="AA8" s="777"/>
      <c r="AB8" s="777"/>
      <c r="AC8" s="777"/>
      <c r="AD8" s="777"/>
      <c r="AE8" s="778"/>
      <c r="AF8" s="779"/>
      <c r="AG8" s="780"/>
      <c r="AH8" s="780"/>
      <c r="AI8" s="780"/>
      <c r="AJ8" s="781"/>
      <c r="AK8" s="782"/>
      <c r="AL8" s="783"/>
      <c r="AM8" s="783"/>
      <c r="AN8" s="783"/>
      <c r="AO8" s="783"/>
      <c r="AP8" s="783"/>
      <c r="AQ8" s="783"/>
      <c r="AR8" s="783"/>
      <c r="AS8" s="783"/>
      <c r="AT8" s="783"/>
      <c r="AU8" s="784"/>
      <c r="AV8" s="784"/>
      <c r="AW8" s="784"/>
      <c r="AX8" s="784"/>
      <c r="AY8" s="785"/>
      <c r="AZ8" s="350"/>
      <c r="BA8" s="350"/>
      <c r="BB8" s="350"/>
      <c r="BC8" s="350"/>
      <c r="BD8" s="350"/>
      <c r="BE8" s="99"/>
      <c r="BF8" s="99"/>
      <c r="BG8" s="99"/>
      <c r="BH8" s="99"/>
      <c r="BI8" s="99"/>
      <c r="BJ8" s="99"/>
      <c r="BK8" s="99"/>
      <c r="BL8" s="99"/>
      <c r="BM8" s="99"/>
      <c r="BN8" s="99"/>
      <c r="BO8" s="99"/>
      <c r="BP8" s="99"/>
      <c r="BQ8" s="107">
        <v>2</v>
      </c>
      <c r="BR8" s="108"/>
      <c r="BS8" s="786" t="s">
        <v>459</v>
      </c>
      <c r="BT8" s="787"/>
      <c r="BU8" s="787"/>
      <c r="BV8" s="787"/>
      <c r="BW8" s="787"/>
      <c r="BX8" s="787"/>
      <c r="BY8" s="787"/>
      <c r="BZ8" s="787"/>
      <c r="CA8" s="787"/>
      <c r="CB8" s="787"/>
      <c r="CC8" s="787"/>
      <c r="CD8" s="787"/>
      <c r="CE8" s="787"/>
      <c r="CF8" s="787"/>
      <c r="CG8" s="788"/>
      <c r="CH8" s="799">
        <v>-5</v>
      </c>
      <c r="CI8" s="800"/>
      <c r="CJ8" s="800"/>
      <c r="CK8" s="800"/>
      <c r="CL8" s="801"/>
      <c r="CM8" s="799">
        <v>167</v>
      </c>
      <c r="CN8" s="800"/>
      <c r="CO8" s="800"/>
      <c r="CP8" s="800"/>
      <c r="CQ8" s="801"/>
      <c r="CR8" s="799">
        <v>13</v>
      </c>
      <c r="CS8" s="800"/>
      <c r="CT8" s="800"/>
      <c r="CU8" s="800"/>
      <c r="CV8" s="801"/>
      <c r="CW8" s="799">
        <v>6</v>
      </c>
      <c r="CX8" s="800"/>
      <c r="CY8" s="800"/>
      <c r="CZ8" s="800"/>
      <c r="DA8" s="801"/>
      <c r="DB8" s="799" t="s">
        <v>458</v>
      </c>
      <c r="DC8" s="800"/>
      <c r="DD8" s="800"/>
      <c r="DE8" s="800"/>
      <c r="DF8" s="801"/>
      <c r="DG8" s="799" t="s">
        <v>458</v>
      </c>
      <c r="DH8" s="800"/>
      <c r="DI8" s="800"/>
      <c r="DJ8" s="800"/>
      <c r="DK8" s="801"/>
      <c r="DL8" s="799" t="s">
        <v>458</v>
      </c>
      <c r="DM8" s="800"/>
      <c r="DN8" s="800"/>
      <c r="DO8" s="800"/>
      <c r="DP8" s="801"/>
      <c r="DQ8" s="799" t="s">
        <v>458</v>
      </c>
      <c r="DR8" s="800"/>
      <c r="DS8" s="800"/>
      <c r="DT8" s="800"/>
      <c r="DU8" s="801"/>
      <c r="DV8" s="802"/>
      <c r="DW8" s="803"/>
      <c r="DX8" s="803"/>
      <c r="DY8" s="803"/>
      <c r="DZ8" s="804"/>
      <c r="EA8" s="100"/>
    </row>
    <row r="9" spans="1:131" s="101" customFormat="1" ht="26.25" customHeight="1">
      <c r="A9" s="106">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350"/>
      <c r="BA9" s="350"/>
      <c r="BB9" s="350"/>
      <c r="BC9" s="350"/>
      <c r="BD9" s="350"/>
      <c r="BE9" s="99"/>
      <c r="BF9" s="99"/>
      <c r="BG9" s="99"/>
      <c r="BH9" s="99"/>
      <c r="BI9" s="99"/>
      <c r="BJ9" s="99"/>
      <c r="BK9" s="99"/>
      <c r="BL9" s="99"/>
      <c r="BM9" s="99"/>
      <c r="BN9" s="99"/>
      <c r="BO9" s="99"/>
      <c r="BP9" s="99"/>
      <c r="BQ9" s="107">
        <v>3</v>
      </c>
      <c r="BR9" s="108"/>
      <c r="BS9" s="786" t="s">
        <v>460</v>
      </c>
      <c r="BT9" s="787"/>
      <c r="BU9" s="787"/>
      <c r="BV9" s="787"/>
      <c r="BW9" s="787"/>
      <c r="BX9" s="787"/>
      <c r="BY9" s="787"/>
      <c r="BZ9" s="787"/>
      <c r="CA9" s="787"/>
      <c r="CB9" s="787"/>
      <c r="CC9" s="787"/>
      <c r="CD9" s="787"/>
      <c r="CE9" s="787"/>
      <c r="CF9" s="787"/>
      <c r="CG9" s="788"/>
      <c r="CH9" s="799">
        <v>4</v>
      </c>
      <c r="CI9" s="800"/>
      <c r="CJ9" s="800"/>
      <c r="CK9" s="800"/>
      <c r="CL9" s="801"/>
      <c r="CM9" s="799">
        <v>2</v>
      </c>
      <c r="CN9" s="800"/>
      <c r="CO9" s="800"/>
      <c r="CP9" s="800"/>
      <c r="CQ9" s="801"/>
      <c r="CR9" s="799">
        <v>10</v>
      </c>
      <c r="CS9" s="800"/>
      <c r="CT9" s="800"/>
      <c r="CU9" s="800"/>
      <c r="CV9" s="801"/>
      <c r="CW9" s="799" t="s">
        <v>458</v>
      </c>
      <c r="CX9" s="800"/>
      <c r="CY9" s="800"/>
      <c r="CZ9" s="800"/>
      <c r="DA9" s="801"/>
      <c r="DB9" s="799" t="s">
        <v>458</v>
      </c>
      <c r="DC9" s="800"/>
      <c r="DD9" s="800"/>
      <c r="DE9" s="800"/>
      <c r="DF9" s="801"/>
      <c r="DG9" s="799" t="s">
        <v>458</v>
      </c>
      <c r="DH9" s="800"/>
      <c r="DI9" s="800"/>
      <c r="DJ9" s="800"/>
      <c r="DK9" s="801"/>
      <c r="DL9" s="799" t="s">
        <v>458</v>
      </c>
      <c r="DM9" s="800"/>
      <c r="DN9" s="800"/>
      <c r="DO9" s="800"/>
      <c r="DP9" s="801"/>
      <c r="DQ9" s="799" t="s">
        <v>458</v>
      </c>
      <c r="DR9" s="800"/>
      <c r="DS9" s="800"/>
      <c r="DT9" s="800"/>
      <c r="DU9" s="801"/>
      <c r="DV9" s="802"/>
      <c r="DW9" s="803"/>
      <c r="DX9" s="803"/>
      <c r="DY9" s="803"/>
      <c r="DZ9" s="804"/>
      <c r="EA9" s="100"/>
    </row>
    <row r="10" spans="1:131" s="101" customFormat="1" ht="26.25" customHeight="1">
      <c r="A10" s="106">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350"/>
      <c r="BA10" s="350"/>
      <c r="BB10" s="350"/>
      <c r="BC10" s="350"/>
      <c r="BD10" s="350"/>
      <c r="BE10" s="99"/>
      <c r="BF10" s="99"/>
      <c r="BG10" s="99"/>
      <c r="BH10" s="99"/>
      <c r="BI10" s="99"/>
      <c r="BJ10" s="99"/>
      <c r="BK10" s="99"/>
      <c r="BL10" s="99"/>
      <c r="BM10" s="99"/>
      <c r="BN10" s="99"/>
      <c r="BO10" s="99"/>
      <c r="BP10" s="99"/>
      <c r="BQ10" s="107">
        <v>4</v>
      </c>
      <c r="BR10" s="108"/>
      <c r="BS10" s="786"/>
      <c r="BT10" s="787"/>
      <c r="BU10" s="787"/>
      <c r="BV10" s="787"/>
      <c r="BW10" s="787"/>
      <c r="BX10" s="787"/>
      <c r="BY10" s="787"/>
      <c r="BZ10" s="787"/>
      <c r="CA10" s="787"/>
      <c r="CB10" s="787"/>
      <c r="CC10" s="787"/>
      <c r="CD10" s="787"/>
      <c r="CE10" s="787"/>
      <c r="CF10" s="787"/>
      <c r="CG10" s="788"/>
      <c r="CH10" s="799"/>
      <c r="CI10" s="800"/>
      <c r="CJ10" s="800"/>
      <c r="CK10" s="800"/>
      <c r="CL10" s="801"/>
      <c r="CM10" s="799"/>
      <c r="CN10" s="800"/>
      <c r="CO10" s="800"/>
      <c r="CP10" s="800"/>
      <c r="CQ10" s="801"/>
      <c r="CR10" s="799"/>
      <c r="CS10" s="800"/>
      <c r="CT10" s="800"/>
      <c r="CU10" s="800"/>
      <c r="CV10" s="801"/>
      <c r="CW10" s="799"/>
      <c r="CX10" s="800"/>
      <c r="CY10" s="800"/>
      <c r="CZ10" s="800"/>
      <c r="DA10" s="801"/>
      <c r="DB10" s="799"/>
      <c r="DC10" s="800"/>
      <c r="DD10" s="800"/>
      <c r="DE10" s="800"/>
      <c r="DF10" s="801"/>
      <c r="DG10" s="799"/>
      <c r="DH10" s="800"/>
      <c r="DI10" s="800"/>
      <c r="DJ10" s="800"/>
      <c r="DK10" s="801"/>
      <c r="DL10" s="799"/>
      <c r="DM10" s="800"/>
      <c r="DN10" s="800"/>
      <c r="DO10" s="800"/>
      <c r="DP10" s="801"/>
      <c r="DQ10" s="799"/>
      <c r="DR10" s="800"/>
      <c r="DS10" s="800"/>
      <c r="DT10" s="800"/>
      <c r="DU10" s="801"/>
      <c r="DV10" s="802"/>
      <c r="DW10" s="803"/>
      <c r="DX10" s="803"/>
      <c r="DY10" s="803"/>
      <c r="DZ10" s="804"/>
      <c r="EA10" s="100"/>
    </row>
    <row r="11" spans="1:131" s="101" customFormat="1" ht="26.25" customHeight="1">
      <c r="A11" s="106">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350"/>
      <c r="BA11" s="350"/>
      <c r="BB11" s="350"/>
      <c r="BC11" s="350"/>
      <c r="BD11" s="350"/>
      <c r="BE11" s="99"/>
      <c r="BF11" s="99"/>
      <c r="BG11" s="99"/>
      <c r="BH11" s="99"/>
      <c r="BI11" s="99"/>
      <c r="BJ11" s="99"/>
      <c r="BK11" s="99"/>
      <c r="BL11" s="99"/>
      <c r="BM11" s="99"/>
      <c r="BN11" s="99"/>
      <c r="BO11" s="99"/>
      <c r="BP11" s="99"/>
      <c r="BQ11" s="107">
        <v>5</v>
      </c>
      <c r="BR11" s="108"/>
      <c r="BS11" s="786"/>
      <c r="BT11" s="787"/>
      <c r="BU11" s="787"/>
      <c r="BV11" s="787"/>
      <c r="BW11" s="787"/>
      <c r="BX11" s="787"/>
      <c r="BY11" s="787"/>
      <c r="BZ11" s="787"/>
      <c r="CA11" s="787"/>
      <c r="CB11" s="787"/>
      <c r="CC11" s="787"/>
      <c r="CD11" s="787"/>
      <c r="CE11" s="787"/>
      <c r="CF11" s="787"/>
      <c r="CG11" s="788"/>
      <c r="CH11" s="799"/>
      <c r="CI11" s="800"/>
      <c r="CJ11" s="800"/>
      <c r="CK11" s="800"/>
      <c r="CL11" s="801"/>
      <c r="CM11" s="799"/>
      <c r="CN11" s="800"/>
      <c r="CO11" s="800"/>
      <c r="CP11" s="800"/>
      <c r="CQ11" s="801"/>
      <c r="CR11" s="799"/>
      <c r="CS11" s="800"/>
      <c r="CT11" s="800"/>
      <c r="CU11" s="800"/>
      <c r="CV11" s="801"/>
      <c r="CW11" s="799"/>
      <c r="CX11" s="800"/>
      <c r="CY11" s="800"/>
      <c r="CZ11" s="800"/>
      <c r="DA11" s="801"/>
      <c r="DB11" s="799"/>
      <c r="DC11" s="800"/>
      <c r="DD11" s="800"/>
      <c r="DE11" s="800"/>
      <c r="DF11" s="801"/>
      <c r="DG11" s="799"/>
      <c r="DH11" s="800"/>
      <c r="DI11" s="800"/>
      <c r="DJ11" s="800"/>
      <c r="DK11" s="801"/>
      <c r="DL11" s="799"/>
      <c r="DM11" s="800"/>
      <c r="DN11" s="800"/>
      <c r="DO11" s="800"/>
      <c r="DP11" s="801"/>
      <c r="DQ11" s="799"/>
      <c r="DR11" s="800"/>
      <c r="DS11" s="800"/>
      <c r="DT11" s="800"/>
      <c r="DU11" s="801"/>
      <c r="DV11" s="802"/>
      <c r="DW11" s="803"/>
      <c r="DX11" s="803"/>
      <c r="DY11" s="803"/>
      <c r="DZ11" s="804"/>
      <c r="EA11" s="100"/>
    </row>
    <row r="12" spans="1:131" s="101" customFormat="1" ht="26.25" customHeight="1">
      <c r="A12" s="106">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350"/>
      <c r="BA12" s="350"/>
      <c r="BB12" s="350"/>
      <c r="BC12" s="350"/>
      <c r="BD12" s="350"/>
      <c r="BE12" s="99"/>
      <c r="BF12" s="99"/>
      <c r="BG12" s="99"/>
      <c r="BH12" s="99"/>
      <c r="BI12" s="99"/>
      <c r="BJ12" s="99"/>
      <c r="BK12" s="99"/>
      <c r="BL12" s="99"/>
      <c r="BM12" s="99"/>
      <c r="BN12" s="99"/>
      <c r="BO12" s="99"/>
      <c r="BP12" s="99"/>
      <c r="BQ12" s="107">
        <v>6</v>
      </c>
      <c r="BR12" s="108"/>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100"/>
    </row>
    <row r="13" spans="1:131" s="101" customFormat="1" ht="26.25" customHeight="1">
      <c r="A13" s="106">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350"/>
      <c r="BA13" s="350"/>
      <c r="BB13" s="350"/>
      <c r="BC13" s="350"/>
      <c r="BD13" s="350"/>
      <c r="BE13" s="99"/>
      <c r="BF13" s="99"/>
      <c r="BG13" s="99"/>
      <c r="BH13" s="99"/>
      <c r="BI13" s="99"/>
      <c r="BJ13" s="99"/>
      <c r="BK13" s="99"/>
      <c r="BL13" s="99"/>
      <c r="BM13" s="99"/>
      <c r="BN13" s="99"/>
      <c r="BO13" s="99"/>
      <c r="BP13" s="99"/>
      <c r="BQ13" s="107">
        <v>7</v>
      </c>
      <c r="BR13" s="108"/>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100"/>
    </row>
    <row r="14" spans="1:131" s="101" customFormat="1" ht="26.25" customHeight="1">
      <c r="A14" s="106">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350"/>
      <c r="BA14" s="350"/>
      <c r="BB14" s="350"/>
      <c r="BC14" s="350"/>
      <c r="BD14" s="350"/>
      <c r="BE14" s="99"/>
      <c r="BF14" s="99"/>
      <c r="BG14" s="99"/>
      <c r="BH14" s="99"/>
      <c r="BI14" s="99"/>
      <c r="BJ14" s="99"/>
      <c r="BK14" s="99"/>
      <c r="BL14" s="99"/>
      <c r="BM14" s="99"/>
      <c r="BN14" s="99"/>
      <c r="BO14" s="99"/>
      <c r="BP14" s="99"/>
      <c r="BQ14" s="107">
        <v>8</v>
      </c>
      <c r="BR14" s="108"/>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100"/>
    </row>
    <row r="15" spans="1:131" s="101" customFormat="1" ht="26.25" customHeight="1">
      <c r="A15" s="106">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350"/>
      <c r="BA15" s="350"/>
      <c r="BB15" s="350"/>
      <c r="BC15" s="350"/>
      <c r="BD15" s="350"/>
      <c r="BE15" s="99"/>
      <c r="BF15" s="99"/>
      <c r="BG15" s="99"/>
      <c r="BH15" s="99"/>
      <c r="BI15" s="99"/>
      <c r="BJ15" s="99"/>
      <c r="BK15" s="99"/>
      <c r="BL15" s="99"/>
      <c r="BM15" s="99"/>
      <c r="BN15" s="99"/>
      <c r="BO15" s="99"/>
      <c r="BP15" s="99"/>
      <c r="BQ15" s="107">
        <v>9</v>
      </c>
      <c r="BR15" s="108"/>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100"/>
    </row>
    <row r="16" spans="1:131" s="101" customFormat="1" ht="26.25" customHeight="1">
      <c r="A16" s="106">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350"/>
      <c r="BA16" s="350"/>
      <c r="BB16" s="350"/>
      <c r="BC16" s="350"/>
      <c r="BD16" s="350"/>
      <c r="BE16" s="99"/>
      <c r="BF16" s="99"/>
      <c r="BG16" s="99"/>
      <c r="BH16" s="99"/>
      <c r="BI16" s="99"/>
      <c r="BJ16" s="99"/>
      <c r="BK16" s="99"/>
      <c r="BL16" s="99"/>
      <c r="BM16" s="99"/>
      <c r="BN16" s="99"/>
      <c r="BO16" s="99"/>
      <c r="BP16" s="99"/>
      <c r="BQ16" s="107">
        <v>10</v>
      </c>
      <c r="BR16" s="108"/>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100"/>
    </row>
    <row r="17" spans="1:131" s="101" customFormat="1" ht="26.25" customHeight="1">
      <c r="A17" s="106">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350"/>
      <c r="BA17" s="350"/>
      <c r="BB17" s="350"/>
      <c r="BC17" s="350"/>
      <c r="BD17" s="350"/>
      <c r="BE17" s="99"/>
      <c r="BF17" s="99"/>
      <c r="BG17" s="99"/>
      <c r="BH17" s="99"/>
      <c r="BI17" s="99"/>
      <c r="BJ17" s="99"/>
      <c r="BK17" s="99"/>
      <c r="BL17" s="99"/>
      <c r="BM17" s="99"/>
      <c r="BN17" s="99"/>
      <c r="BO17" s="99"/>
      <c r="BP17" s="99"/>
      <c r="BQ17" s="107">
        <v>11</v>
      </c>
      <c r="BR17" s="108"/>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100"/>
    </row>
    <row r="18" spans="1:131" s="101" customFormat="1" ht="26.25" customHeight="1">
      <c r="A18" s="106">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350"/>
      <c r="BA18" s="350"/>
      <c r="BB18" s="350"/>
      <c r="BC18" s="350"/>
      <c r="BD18" s="350"/>
      <c r="BE18" s="99"/>
      <c r="BF18" s="99"/>
      <c r="BG18" s="99"/>
      <c r="BH18" s="99"/>
      <c r="BI18" s="99"/>
      <c r="BJ18" s="99"/>
      <c r="BK18" s="99"/>
      <c r="BL18" s="99"/>
      <c r="BM18" s="99"/>
      <c r="BN18" s="99"/>
      <c r="BO18" s="99"/>
      <c r="BP18" s="99"/>
      <c r="BQ18" s="107">
        <v>12</v>
      </c>
      <c r="BR18" s="108"/>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100"/>
    </row>
    <row r="19" spans="1:131" s="101" customFormat="1" ht="26.25" customHeight="1">
      <c r="A19" s="106">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350"/>
      <c r="BA19" s="350"/>
      <c r="BB19" s="350"/>
      <c r="BC19" s="350"/>
      <c r="BD19" s="350"/>
      <c r="BE19" s="99"/>
      <c r="BF19" s="99"/>
      <c r="BG19" s="99"/>
      <c r="BH19" s="99"/>
      <c r="BI19" s="99"/>
      <c r="BJ19" s="99"/>
      <c r="BK19" s="99"/>
      <c r="BL19" s="99"/>
      <c r="BM19" s="99"/>
      <c r="BN19" s="99"/>
      <c r="BO19" s="99"/>
      <c r="BP19" s="99"/>
      <c r="BQ19" s="107">
        <v>13</v>
      </c>
      <c r="BR19" s="108"/>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100"/>
    </row>
    <row r="20" spans="1:131" s="101" customFormat="1" ht="26.25" customHeight="1">
      <c r="A20" s="106">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350"/>
      <c r="BA20" s="350"/>
      <c r="BB20" s="350"/>
      <c r="BC20" s="350"/>
      <c r="BD20" s="350"/>
      <c r="BE20" s="99"/>
      <c r="BF20" s="99"/>
      <c r="BG20" s="99"/>
      <c r="BH20" s="99"/>
      <c r="BI20" s="99"/>
      <c r="BJ20" s="99"/>
      <c r="BK20" s="99"/>
      <c r="BL20" s="99"/>
      <c r="BM20" s="99"/>
      <c r="BN20" s="99"/>
      <c r="BO20" s="99"/>
      <c r="BP20" s="99"/>
      <c r="BQ20" s="107">
        <v>14</v>
      </c>
      <c r="BR20" s="108"/>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100"/>
    </row>
    <row r="21" spans="1:131" s="101" customFormat="1" ht="26.25" customHeight="1" thickBot="1">
      <c r="A21" s="106">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350"/>
      <c r="BA21" s="350"/>
      <c r="BB21" s="350"/>
      <c r="BC21" s="350"/>
      <c r="BD21" s="350"/>
      <c r="BE21" s="99"/>
      <c r="BF21" s="99"/>
      <c r="BG21" s="99"/>
      <c r="BH21" s="99"/>
      <c r="BI21" s="99"/>
      <c r="BJ21" s="99"/>
      <c r="BK21" s="99"/>
      <c r="BL21" s="99"/>
      <c r="BM21" s="99"/>
      <c r="BN21" s="99"/>
      <c r="BO21" s="99"/>
      <c r="BP21" s="99"/>
      <c r="BQ21" s="107">
        <v>15</v>
      </c>
      <c r="BR21" s="108"/>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100"/>
    </row>
    <row r="22" spans="1:131" s="101" customFormat="1" ht="26.25" customHeight="1">
      <c r="A22" s="106">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266</v>
      </c>
      <c r="BA22" s="824"/>
      <c r="BB22" s="824"/>
      <c r="BC22" s="824"/>
      <c r="BD22" s="825"/>
      <c r="BE22" s="99"/>
      <c r="BF22" s="99"/>
      <c r="BG22" s="99"/>
      <c r="BH22" s="99"/>
      <c r="BI22" s="99"/>
      <c r="BJ22" s="99"/>
      <c r="BK22" s="99"/>
      <c r="BL22" s="99"/>
      <c r="BM22" s="99"/>
      <c r="BN22" s="99"/>
      <c r="BO22" s="99"/>
      <c r="BP22" s="99"/>
      <c r="BQ22" s="107">
        <v>16</v>
      </c>
      <c r="BR22" s="108"/>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100"/>
    </row>
    <row r="23" spans="1:131" s="101" customFormat="1" ht="26.25" customHeight="1" thickBot="1">
      <c r="A23" s="109" t="s">
        <v>267</v>
      </c>
      <c r="B23" s="808" t="s">
        <v>268</v>
      </c>
      <c r="C23" s="809"/>
      <c r="D23" s="809"/>
      <c r="E23" s="809"/>
      <c r="F23" s="809"/>
      <c r="G23" s="809"/>
      <c r="H23" s="809"/>
      <c r="I23" s="809"/>
      <c r="J23" s="809"/>
      <c r="K23" s="809"/>
      <c r="L23" s="809"/>
      <c r="M23" s="809"/>
      <c r="N23" s="809"/>
      <c r="O23" s="809"/>
      <c r="P23" s="810"/>
      <c r="Q23" s="811">
        <v>5724</v>
      </c>
      <c r="R23" s="812"/>
      <c r="S23" s="812"/>
      <c r="T23" s="812"/>
      <c r="U23" s="812"/>
      <c r="V23" s="812">
        <v>5496</v>
      </c>
      <c r="W23" s="812"/>
      <c r="X23" s="812"/>
      <c r="Y23" s="812"/>
      <c r="Z23" s="812"/>
      <c r="AA23" s="812">
        <v>227</v>
      </c>
      <c r="AB23" s="812"/>
      <c r="AC23" s="812"/>
      <c r="AD23" s="812"/>
      <c r="AE23" s="813"/>
      <c r="AF23" s="814">
        <v>156</v>
      </c>
      <c r="AG23" s="812"/>
      <c r="AH23" s="812"/>
      <c r="AI23" s="812"/>
      <c r="AJ23" s="815"/>
      <c r="AK23" s="816"/>
      <c r="AL23" s="817"/>
      <c r="AM23" s="817"/>
      <c r="AN23" s="817"/>
      <c r="AO23" s="817"/>
      <c r="AP23" s="812">
        <v>6737</v>
      </c>
      <c r="AQ23" s="812"/>
      <c r="AR23" s="812"/>
      <c r="AS23" s="812"/>
      <c r="AT23" s="812"/>
      <c r="AU23" s="818"/>
      <c r="AV23" s="818"/>
      <c r="AW23" s="818"/>
      <c r="AX23" s="818"/>
      <c r="AY23" s="819"/>
      <c r="AZ23" s="827" t="s">
        <v>461</v>
      </c>
      <c r="BA23" s="828"/>
      <c r="BB23" s="828"/>
      <c r="BC23" s="828"/>
      <c r="BD23" s="829"/>
      <c r="BE23" s="99"/>
      <c r="BF23" s="99"/>
      <c r="BG23" s="99"/>
      <c r="BH23" s="99"/>
      <c r="BI23" s="99"/>
      <c r="BJ23" s="99"/>
      <c r="BK23" s="99"/>
      <c r="BL23" s="99"/>
      <c r="BM23" s="99"/>
      <c r="BN23" s="99"/>
      <c r="BO23" s="99"/>
      <c r="BP23" s="99"/>
      <c r="BQ23" s="107">
        <v>17</v>
      </c>
      <c r="BR23" s="108"/>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100"/>
    </row>
    <row r="24" spans="1:131" s="101" customFormat="1" ht="26.25" customHeight="1">
      <c r="A24" s="826" t="s">
        <v>462</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350"/>
      <c r="BA24" s="350"/>
      <c r="BB24" s="350"/>
      <c r="BC24" s="350"/>
      <c r="BD24" s="350"/>
      <c r="BE24" s="99"/>
      <c r="BF24" s="99"/>
      <c r="BG24" s="99"/>
      <c r="BH24" s="99"/>
      <c r="BI24" s="99"/>
      <c r="BJ24" s="99"/>
      <c r="BK24" s="99"/>
      <c r="BL24" s="99"/>
      <c r="BM24" s="99"/>
      <c r="BN24" s="99"/>
      <c r="BO24" s="99"/>
      <c r="BP24" s="99"/>
      <c r="BQ24" s="107">
        <v>18</v>
      </c>
      <c r="BR24" s="108"/>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100"/>
    </row>
    <row r="25" spans="1:131" s="94" customFormat="1" ht="26.25" customHeight="1" thickBot="1">
      <c r="A25" s="767" t="s">
        <v>269</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350"/>
      <c r="BK25" s="350"/>
      <c r="BL25" s="350"/>
      <c r="BM25" s="350"/>
      <c r="BN25" s="350"/>
      <c r="BO25" s="110"/>
      <c r="BP25" s="110"/>
      <c r="BQ25" s="107">
        <v>19</v>
      </c>
      <c r="BR25" s="108"/>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93"/>
    </row>
    <row r="26" spans="1:131" s="94" customFormat="1" ht="26.25" customHeight="1">
      <c r="A26" s="758" t="s">
        <v>260</v>
      </c>
      <c r="B26" s="759"/>
      <c r="C26" s="759"/>
      <c r="D26" s="759"/>
      <c r="E26" s="759"/>
      <c r="F26" s="759"/>
      <c r="G26" s="759"/>
      <c r="H26" s="759"/>
      <c r="I26" s="759"/>
      <c r="J26" s="759"/>
      <c r="K26" s="759"/>
      <c r="L26" s="759"/>
      <c r="M26" s="759"/>
      <c r="N26" s="759"/>
      <c r="O26" s="759"/>
      <c r="P26" s="760"/>
      <c r="Q26" s="735" t="s">
        <v>463</v>
      </c>
      <c r="R26" s="736"/>
      <c r="S26" s="736"/>
      <c r="T26" s="736"/>
      <c r="U26" s="737"/>
      <c r="V26" s="735" t="s">
        <v>464</v>
      </c>
      <c r="W26" s="736"/>
      <c r="X26" s="736"/>
      <c r="Y26" s="736"/>
      <c r="Z26" s="737"/>
      <c r="AA26" s="735" t="s">
        <v>465</v>
      </c>
      <c r="AB26" s="736"/>
      <c r="AC26" s="736"/>
      <c r="AD26" s="736"/>
      <c r="AE26" s="736"/>
      <c r="AF26" s="830" t="s">
        <v>466</v>
      </c>
      <c r="AG26" s="831"/>
      <c r="AH26" s="831"/>
      <c r="AI26" s="831"/>
      <c r="AJ26" s="832"/>
      <c r="AK26" s="736" t="s">
        <v>467</v>
      </c>
      <c r="AL26" s="736"/>
      <c r="AM26" s="736"/>
      <c r="AN26" s="736"/>
      <c r="AO26" s="737"/>
      <c r="AP26" s="735" t="s">
        <v>468</v>
      </c>
      <c r="AQ26" s="736"/>
      <c r="AR26" s="736"/>
      <c r="AS26" s="736"/>
      <c r="AT26" s="737"/>
      <c r="AU26" s="735" t="s">
        <v>469</v>
      </c>
      <c r="AV26" s="736"/>
      <c r="AW26" s="736"/>
      <c r="AX26" s="736"/>
      <c r="AY26" s="737"/>
      <c r="AZ26" s="735" t="s">
        <v>270</v>
      </c>
      <c r="BA26" s="736"/>
      <c r="BB26" s="736"/>
      <c r="BC26" s="736"/>
      <c r="BD26" s="737"/>
      <c r="BE26" s="735" t="s">
        <v>263</v>
      </c>
      <c r="BF26" s="736"/>
      <c r="BG26" s="736"/>
      <c r="BH26" s="736"/>
      <c r="BI26" s="747"/>
      <c r="BJ26" s="350"/>
      <c r="BK26" s="350"/>
      <c r="BL26" s="350"/>
      <c r="BM26" s="350"/>
      <c r="BN26" s="350"/>
      <c r="BO26" s="110"/>
      <c r="BP26" s="110"/>
      <c r="BQ26" s="107">
        <v>20</v>
      </c>
      <c r="BR26" s="108"/>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93"/>
    </row>
    <row r="27" spans="1:131" s="94"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350"/>
      <c r="BK27" s="350"/>
      <c r="BL27" s="350"/>
      <c r="BM27" s="350"/>
      <c r="BN27" s="350"/>
      <c r="BO27" s="110"/>
      <c r="BP27" s="110"/>
      <c r="BQ27" s="107">
        <v>21</v>
      </c>
      <c r="BR27" s="108"/>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93"/>
    </row>
    <row r="28" spans="1:131" s="94" customFormat="1" ht="26.25" customHeight="1" thickTop="1">
      <c r="A28" s="111">
        <v>1</v>
      </c>
      <c r="B28" s="749" t="s">
        <v>470</v>
      </c>
      <c r="C28" s="750"/>
      <c r="D28" s="750"/>
      <c r="E28" s="750"/>
      <c r="F28" s="750"/>
      <c r="G28" s="750"/>
      <c r="H28" s="750"/>
      <c r="I28" s="750"/>
      <c r="J28" s="750"/>
      <c r="K28" s="750"/>
      <c r="L28" s="750"/>
      <c r="M28" s="750"/>
      <c r="N28" s="750"/>
      <c r="O28" s="750"/>
      <c r="P28" s="751"/>
      <c r="Q28" s="840">
        <v>714</v>
      </c>
      <c r="R28" s="841"/>
      <c r="S28" s="841"/>
      <c r="T28" s="841"/>
      <c r="U28" s="841"/>
      <c r="V28" s="841">
        <v>672</v>
      </c>
      <c r="W28" s="841"/>
      <c r="X28" s="841"/>
      <c r="Y28" s="841"/>
      <c r="Z28" s="841"/>
      <c r="AA28" s="841">
        <v>42</v>
      </c>
      <c r="AB28" s="841"/>
      <c r="AC28" s="841"/>
      <c r="AD28" s="841"/>
      <c r="AE28" s="842"/>
      <c r="AF28" s="843">
        <v>42</v>
      </c>
      <c r="AG28" s="841"/>
      <c r="AH28" s="841"/>
      <c r="AI28" s="841"/>
      <c r="AJ28" s="844"/>
      <c r="AK28" s="845">
        <v>62</v>
      </c>
      <c r="AL28" s="836"/>
      <c r="AM28" s="836"/>
      <c r="AN28" s="836"/>
      <c r="AO28" s="836"/>
      <c r="AP28" s="836" t="s">
        <v>458</v>
      </c>
      <c r="AQ28" s="836"/>
      <c r="AR28" s="836"/>
      <c r="AS28" s="836"/>
      <c r="AT28" s="836"/>
      <c r="AU28" s="836" t="s">
        <v>458</v>
      </c>
      <c r="AV28" s="836"/>
      <c r="AW28" s="836"/>
      <c r="AX28" s="836"/>
      <c r="AY28" s="836"/>
      <c r="AZ28" s="837" t="s">
        <v>458</v>
      </c>
      <c r="BA28" s="837"/>
      <c r="BB28" s="837"/>
      <c r="BC28" s="837"/>
      <c r="BD28" s="837"/>
      <c r="BE28" s="838"/>
      <c r="BF28" s="838"/>
      <c r="BG28" s="838"/>
      <c r="BH28" s="838"/>
      <c r="BI28" s="839"/>
      <c r="BJ28" s="350"/>
      <c r="BK28" s="350"/>
      <c r="BL28" s="350"/>
      <c r="BM28" s="350"/>
      <c r="BN28" s="350"/>
      <c r="BO28" s="110"/>
      <c r="BP28" s="110"/>
      <c r="BQ28" s="107">
        <v>22</v>
      </c>
      <c r="BR28" s="108"/>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93"/>
    </row>
    <row r="29" spans="1:131" s="94" customFormat="1" ht="26.25" customHeight="1">
      <c r="A29" s="111">
        <v>2</v>
      </c>
      <c r="B29" s="773" t="s">
        <v>471</v>
      </c>
      <c r="C29" s="774"/>
      <c r="D29" s="774"/>
      <c r="E29" s="774"/>
      <c r="F29" s="774"/>
      <c r="G29" s="774"/>
      <c r="H29" s="774"/>
      <c r="I29" s="774"/>
      <c r="J29" s="774"/>
      <c r="K29" s="774"/>
      <c r="L29" s="774"/>
      <c r="M29" s="774"/>
      <c r="N29" s="774"/>
      <c r="O29" s="774"/>
      <c r="P29" s="775"/>
      <c r="Q29" s="776">
        <v>741</v>
      </c>
      <c r="R29" s="777"/>
      <c r="S29" s="777"/>
      <c r="T29" s="777"/>
      <c r="U29" s="777"/>
      <c r="V29" s="777">
        <v>741</v>
      </c>
      <c r="W29" s="777"/>
      <c r="X29" s="777"/>
      <c r="Y29" s="777"/>
      <c r="Z29" s="777"/>
      <c r="AA29" s="777">
        <v>0</v>
      </c>
      <c r="AB29" s="777"/>
      <c r="AC29" s="777"/>
      <c r="AD29" s="777"/>
      <c r="AE29" s="778"/>
      <c r="AF29" s="779">
        <v>0</v>
      </c>
      <c r="AG29" s="780"/>
      <c r="AH29" s="780"/>
      <c r="AI29" s="780"/>
      <c r="AJ29" s="781"/>
      <c r="AK29" s="848">
        <v>104</v>
      </c>
      <c r="AL29" s="849"/>
      <c r="AM29" s="849"/>
      <c r="AN29" s="849"/>
      <c r="AO29" s="849"/>
      <c r="AP29" s="849" t="s">
        <v>458</v>
      </c>
      <c r="AQ29" s="849"/>
      <c r="AR29" s="849"/>
      <c r="AS29" s="849"/>
      <c r="AT29" s="849"/>
      <c r="AU29" s="849" t="s">
        <v>458</v>
      </c>
      <c r="AV29" s="849"/>
      <c r="AW29" s="849"/>
      <c r="AX29" s="849"/>
      <c r="AY29" s="849"/>
      <c r="AZ29" s="850" t="s">
        <v>458</v>
      </c>
      <c r="BA29" s="850"/>
      <c r="BB29" s="850"/>
      <c r="BC29" s="850"/>
      <c r="BD29" s="850"/>
      <c r="BE29" s="846"/>
      <c r="BF29" s="846"/>
      <c r="BG29" s="846"/>
      <c r="BH29" s="846"/>
      <c r="BI29" s="847"/>
      <c r="BJ29" s="350"/>
      <c r="BK29" s="350"/>
      <c r="BL29" s="350"/>
      <c r="BM29" s="350"/>
      <c r="BN29" s="350"/>
      <c r="BO29" s="110"/>
      <c r="BP29" s="110"/>
      <c r="BQ29" s="107">
        <v>23</v>
      </c>
      <c r="BR29" s="108"/>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93"/>
    </row>
    <row r="30" spans="1:131" s="94" customFormat="1" ht="26.25" customHeight="1">
      <c r="A30" s="111">
        <v>3</v>
      </c>
      <c r="B30" s="773" t="s">
        <v>472</v>
      </c>
      <c r="C30" s="774"/>
      <c r="D30" s="774"/>
      <c r="E30" s="774"/>
      <c r="F30" s="774"/>
      <c r="G30" s="774"/>
      <c r="H30" s="774"/>
      <c r="I30" s="774"/>
      <c r="J30" s="774"/>
      <c r="K30" s="774"/>
      <c r="L30" s="774"/>
      <c r="M30" s="774"/>
      <c r="N30" s="774"/>
      <c r="O30" s="774"/>
      <c r="P30" s="775"/>
      <c r="Q30" s="776">
        <v>89</v>
      </c>
      <c r="R30" s="777"/>
      <c r="S30" s="777"/>
      <c r="T30" s="777"/>
      <c r="U30" s="777"/>
      <c r="V30" s="777">
        <v>89</v>
      </c>
      <c r="W30" s="777"/>
      <c r="X30" s="777"/>
      <c r="Y30" s="777"/>
      <c r="Z30" s="777"/>
      <c r="AA30" s="777">
        <v>0</v>
      </c>
      <c r="AB30" s="777"/>
      <c r="AC30" s="777"/>
      <c r="AD30" s="777"/>
      <c r="AE30" s="778"/>
      <c r="AF30" s="779">
        <v>0</v>
      </c>
      <c r="AG30" s="780"/>
      <c r="AH30" s="780"/>
      <c r="AI30" s="780"/>
      <c r="AJ30" s="781"/>
      <c r="AK30" s="848">
        <v>32</v>
      </c>
      <c r="AL30" s="849"/>
      <c r="AM30" s="849"/>
      <c r="AN30" s="849"/>
      <c r="AO30" s="849"/>
      <c r="AP30" s="849" t="s">
        <v>458</v>
      </c>
      <c r="AQ30" s="849"/>
      <c r="AR30" s="849"/>
      <c r="AS30" s="849"/>
      <c r="AT30" s="849"/>
      <c r="AU30" s="849" t="s">
        <v>458</v>
      </c>
      <c r="AV30" s="849"/>
      <c r="AW30" s="849"/>
      <c r="AX30" s="849"/>
      <c r="AY30" s="849"/>
      <c r="AZ30" s="850" t="s">
        <v>458</v>
      </c>
      <c r="BA30" s="850"/>
      <c r="BB30" s="850"/>
      <c r="BC30" s="850"/>
      <c r="BD30" s="850"/>
      <c r="BE30" s="846"/>
      <c r="BF30" s="846"/>
      <c r="BG30" s="846"/>
      <c r="BH30" s="846"/>
      <c r="BI30" s="847"/>
      <c r="BJ30" s="350"/>
      <c r="BK30" s="350"/>
      <c r="BL30" s="350"/>
      <c r="BM30" s="350"/>
      <c r="BN30" s="350"/>
      <c r="BO30" s="110"/>
      <c r="BP30" s="110"/>
      <c r="BQ30" s="107">
        <v>24</v>
      </c>
      <c r="BR30" s="108"/>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93"/>
    </row>
    <row r="31" spans="1:131" s="94" customFormat="1" ht="26.25" customHeight="1">
      <c r="A31" s="111">
        <v>4</v>
      </c>
      <c r="B31" s="773" t="s">
        <v>473</v>
      </c>
      <c r="C31" s="774"/>
      <c r="D31" s="774"/>
      <c r="E31" s="774"/>
      <c r="F31" s="774"/>
      <c r="G31" s="774"/>
      <c r="H31" s="774"/>
      <c r="I31" s="774"/>
      <c r="J31" s="774"/>
      <c r="K31" s="774"/>
      <c r="L31" s="774"/>
      <c r="M31" s="774"/>
      <c r="N31" s="774"/>
      <c r="O31" s="774"/>
      <c r="P31" s="775"/>
      <c r="Q31" s="776">
        <v>2</v>
      </c>
      <c r="R31" s="777"/>
      <c r="S31" s="777"/>
      <c r="T31" s="777"/>
      <c r="U31" s="777"/>
      <c r="V31" s="777">
        <v>2</v>
      </c>
      <c r="W31" s="777"/>
      <c r="X31" s="777"/>
      <c r="Y31" s="777"/>
      <c r="Z31" s="777"/>
      <c r="AA31" s="777" t="s">
        <v>458</v>
      </c>
      <c r="AB31" s="777"/>
      <c r="AC31" s="777"/>
      <c r="AD31" s="777"/>
      <c r="AE31" s="778"/>
      <c r="AF31" s="779" t="s">
        <v>474</v>
      </c>
      <c r="AG31" s="780"/>
      <c r="AH31" s="780"/>
      <c r="AI31" s="780"/>
      <c r="AJ31" s="781"/>
      <c r="AK31" s="848" t="s">
        <v>458</v>
      </c>
      <c r="AL31" s="849"/>
      <c r="AM31" s="849"/>
      <c r="AN31" s="849"/>
      <c r="AO31" s="849"/>
      <c r="AP31" s="849" t="s">
        <v>458</v>
      </c>
      <c r="AQ31" s="849"/>
      <c r="AR31" s="849"/>
      <c r="AS31" s="849"/>
      <c r="AT31" s="849"/>
      <c r="AU31" s="849" t="s">
        <v>458</v>
      </c>
      <c r="AV31" s="849"/>
      <c r="AW31" s="849"/>
      <c r="AX31" s="849"/>
      <c r="AY31" s="849"/>
      <c r="AZ31" s="850" t="s">
        <v>458</v>
      </c>
      <c r="BA31" s="850"/>
      <c r="BB31" s="850"/>
      <c r="BC31" s="850"/>
      <c r="BD31" s="850"/>
      <c r="BE31" s="846"/>
      <c r="BF31" s="846"/>
      <c r="BG31" s="846"/>
      <c r="BH31" s="846"/>
      <c r="BI31" s="847"/>
      <c r="BJ31" s="350"/>
      <c r="BK31" s="350"/>
      <c r="BL31" s="350"/>
      <c r="BM31" s="350"/>
      <c r="BN31" s="350"/>
      <c r="BO31" s="110"/>
      <c r="BP31" s="110"/>
      <c r="BQ31" s="107">
        <v>25</v>
      </c>
      <c r="BR31" s="108"/>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93"/>
    </row>
    <row r="32" spans="1:131" s="94" customFormat="1" ht="26.25" customHeight="1">
      <c r="A32" s="111">
        <v>5</v>
      </c>
      <c r="B32" s="773" t="s">
        <v>475</v>
      </c>
      <c r="C32" s="774"/>
      <c r="D32" s="774"/>
      <c r="E32" s="774"/>
      <c r="F32" s="774"/>
      <c r="G32" s="774"/>
      <c r="H32" s="774"/>
      <c r="I32" s="774"/>
      <c r="J32" s="774"/>
      <c r="K32" s="774"/>
      <c r="L32" s="774"/>
      <c r="M32" s="774"/>
      <c r="N32" s="774"/>
      <c r="O32" s="774"/>
      <c r="P32" s="775"/>
      <c r="Q32" s="776">
        <v>195</v>
      </c>
      <c r="R32" s="777"/>
      <c r="S32" s="777"/>
      <c r="T32" s="777"/>
      <c r="U32" s="777"/>
      <c r="V32" s="777">
        <v>176</v>
      </c>
      <c r="W32" s="777"/>
      <c r="X32" s="777"/>
      <c r="Y32" s="777"/>
      <c r="Z32" s="777"/>
      <c r="AA32" s="777">
        <v>19</v>
      </c>
      <c r="AB32" s="777"/>
      <c r="AC32" s="777"/>
      <c r="AD32" s="777"/>
      <c r="AE32" s="778"/>
      <c r="AF32" s="779">
        <v>223</v>
      </c>
      <c r="AG32" s="780"/>
      <c r="AH32" s="780"/>
      <c r="AI32" s="780"/>
      <c r="AJ32" s="781"/>
      <c r="AK32" s="848">
        <v>28</v>
      </c>
      <c r="AL32" s="849"/>
      <c r="AM32" s="849"/>
      <c r="AN32" s="849"/>
      <c r="AO32" s="849"/>
      <c r="AP32" s="849">
        <v>707</v>
      </c>
      <c r="AQ32" s="849"/>
      <c r="AR32" s="849"/>
      <c r="AS32" s="849"/>
      <c r="AT32" s="849"/>
      <c r="AU32" s="849">
        <v>227</v>
      </c>
      <c r="AV32" s="849"/>
      <c r="AW32" s="849"/>
      <c r="AX32" s="849"/>
      <c r="AY32" s="849"/>
      <c r="AZ32" s="850" t="s">
        <v>458</v>
      </c>
      <c r="BA32" s="850"/>
      <c r="BB32" s="850"/>
      <c r="BC32" s="850"/>
      <c r="BD32" s="850"/>
      <c r="BE32" s="846" t="s">
        <v>476</v>
      </c>
      <c r="BF32" s="846"/>
      <c r="BG32" s="846"/>
      <c r="BH32" s="846"/>
      <c r="BI32" s="847"/>
      <c r="BJ32" s="350"/>
      <c r="BK32" s="350"/>
      <c r="BL32" s="350"/>
      <c r="BM32" s="350"/>
      <c r="BN32" s="350"/>
      <c r="BO32" s="110"/>
      <c r="BP32" s="110"/>
      <c r="BQ32" s="107">
        <v>26</v>
      </c>
      <c r="BR32" s="108"/>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93"/>
    </row>
    <row r="33" spans="1:131" s="94" customFormat="1" ht="26.25" customHeight="1">
      <c r="A33" s="111">
        <v>6</v>
      </c>
      <c r="B33" s="773" t="s">
        <v>477</v>
      </c>
      <c r="C33" s="774"/>
      <c r="D33" s="774"/>
      <c r="E33" s="774"/>
      <c r="F33" s="774"/>
      <c r="G33" s="774"/>
      <c r="H33" s="774"/>
      <c r="I33" s="774"/>
      <c r="J33" s="774"/>
      <c r="K33" s="774"/>
      <c r="L33" s="774"/>
      <c r="M33" s="774"/>
      <c r="N33" s="774"/>
      <c r="O33" s="774"/>
      <c r="P33" s="775"/>
      <c r="Q33" s="776">
        <v>644</v>
      </c>
      <c r="R33" s="777"/>
      <c r="S33" s="777"/>
      <c r="T33" s="777"/>
      <c r="U33" s="777"/>
      <c r="V33" s="777">
        <v>654</v>
      </c>
      <c r="W33" s="777"/>
      <c r="X33" s="777"/>
      <c r="Y33" s="777"/>
      <c r="Z33" s="777"/>
      <c r="AA33" s="777">
        <v>-10</v>
      </c>
      <c r="AB33" s="777"/>
      <c r="AC33" s="777"/>
      <c r="AD33" s="777"/>
      <c r="AE33" s="778"/>
      <c r="AF33" s="779">
        <v>320</v>
      </c>
      <c r="AG33" s="780"/>
      <c r="AH33" s="780"/>
      <c r="AI33" s="780"/>
      <c r="AJ33" s="781"/>
      <c r="AK33" s="848">
        <v>255</v>
      </c>
      <c r="AL33" s="849"/>
      <c r="AM33" s="849"/>
      <c r="AN33" s="849"/>
      <c r="AO33" s="849"/>
      <c r="AP33" s="849">
        <v>111</v>
      </c>
      <c r="AQ33" s="849"/>
      <c r="AR33" s="849"/>
      <c r="AS33" s="849"/>
      <c r="AT33" s="849"/>
      <c r="AU33" s="849">
        <v>90</v>
      </c>
      <c r="AV33" s="849"/>
      <c r="AW33" s="849"/>
      <c r="AX33" s="849"/>
      <c r="AY33" s="849"/>
      <c r="AZ33" s="850" t="s">
        <v>458</v>
      </c>
      <c r="BA33" s="850"/>
      <c r="BB33" s="850"/>
      <c r="BC33" s="850"/>
      <c r="BD33" s="850"/>
      <c r="BE33" s="846" t="s">
        <v>476</v>
      </c>
      <c r="BF33" s="846"/>
      <c r="BG33" s="846"/>
      <c r="BH33" s="846"/>
      <c r="BI33" s="847"/>
      <c r="BJ33" s="350"/>
      <c r="BK33" s="350"/>
      <c r="BL33" s="350"/>
      <c r="BM33" s="350"/>
      <c r="BN33" s="350"/>
      <c r="BO33" s="110"/>
      <c r="BP33" s="110"/>
      <c r="BQ33" s="107">
        <v>27</v>
      </c>
      <c r="BR33" s="108"/>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93"/>
    </row>
    <row r="34" spans="1:131" s="94" customFormat="1" ht="26.25" customHeight="1">
      <c r="A34" s="111">
        <v>7</v>
      </c>
      <c r="B34" s="773" t="s">
        <v>478</v>
      </c>
      <c r="C34" s="774"/>
      <c r="D34" s="774"/>
      <c r="E34" s="774"/>
      <c r="F34" s="774"/>
      <c r="G34" s="774"/>
      <c r="H34" s="774"/>
      <c r="I34" s="774"/>
      <c r="J34" s="774"/>
      <c r="K34" s="774"/>
      <c r="L34" s="774"/>
      <c r="M34" s="774"/>
      <c r="N34" s="774"/>
      <c r="O34" s="774"/>
      <c r="P34" s="775"/>
      <c r="Q34" s="776">
        <v>171</v>
      </c>
      <c r="R34" s="777"/>
      <c r="S34" s="777"/>
      <c r="T34" s="777"/>
      <c r="U34" s="777"/>
      <c r="V34" s="777">
        <v>171</v>
      </c>
      <c r="W34" s="777"/>
      <c r="X34" s="777"/>
      <c r="Y34" s="777"/>
      <c r="Z34" s="777"/>
      <c r="AA34" s="777">
        <v>1</v>
      </c>
      <c r="AB34" s="777"/>
      <c r="AC34" s="777"/>
      <c r="AD34" s="777"/>
      <c r="AE34" s="778"/>
      <c r="AF34" s="779">
        <v>1</v>
      </c>
      <c r="AG34" s="780"/>
      <c r="AH34" s="780"/>
      <c r="AI34" s="780"/>
      <c r="AJ34" s="781"/>
      <c r="AK34" s="848">
        <v>118</v>
      </c>
      <c r="AL34" s="849"/>
      <c r="AM34" s="849"/>
      <c r="AN34" s="849"/>
      <c r="AO34" s="849"/>
      <c r="AP34" s="849">
        <v>991</v>
      </c>
      <c r="AQ34" s="849"/>
      <c r="AR34" s="849"/>
      <c r="AS34" s="849"/>
      <c r="AT34" s="849"/>
      <c r="AU34" s="849">
        <v>991</v>
      </c>
      <c r="AV34" s="849"/>
      <c r="AW34" s="849"/>
      <c r="AX34" s="849"/>
      <c r="AY34" s="849"/>
      <c r="AZ34" s="850" t="s">
        <v>458</v>
      </c>
      <c r="BA34" s="850"/>
      <c r="BB34" s="850"/>
      <c r="BC34" s="850"/>
      <c r="BD34" s="850"/>
      <c r="BE34" s="846" t="s">
        <v>479</v>
      </c>
      <c r="BF34" s="846"/>
      <c r="BG34" s="846"/>
      <c r="BH34" s="846"/>
      <c r="BI34" s="847"/>
      <c r="BJ34" s="350"/>
      <c r="BK34" s="350"/>
      <c r="BL34" s="350"/>
      <c r="BM34" s="350"/>
      <c r="BN34" s="350"/>
      <c r="BO34" s="110"/>
      <c r="BP34" s="110"/>
      <c r="BQ34" s="107">
        <v>28</v>
      </c>
      <c r="BR34" s="108"/>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93"/>
    </row>
    <row r="35" spans="1:131" s="94" customFormat="1" ht="26.25" customHeight="1">
      <c r="A35" s="111">
        <v>8</v>
      </c>
      <c r="B35" s="773" t="s">
        <v>480</v>
      </c>
      <c r="C35" s="774"/>
      <c r="D35" s="774"/>
      <c r="E35" s="774"/>
      <c r="F35" s="774"/>
      <c r="G35" s="774"/>
      <c r="H35" s="774"/>
      <c r="I35" s="774"/>
      <c r="J35" s="774"/>
      <c r="K35" s="774"/>
      <c r="L35" s="774"/>
      <c r="M35" s="774"/>
      <c r="N35" s="774"/>
      <c r="O35" s="774"/>
      <c r="P35" s="775"/>
      <c r="Q35" s="776">
        <v>29</v>
      </c>
      <c r="R35" s="777"/>
      <c r="S35" s="777"/>
      <c r="T35" s="777"/>
      <c r="U35" s="777"/>
      <c r="V35" s="777">
        <v>28</v>
      </c>
      <c r="W35" s="777"/>
      <c r="X35" s="777"/>
      <c r="Y35" s="777"/>
      <c r="Z35" s="777"/>
      <c r="AA35" s="777">
        <v>0</v>
      </c>
      <c r="AB35" s="777"/>
      <c r="AC35" s="777"/>
      <c r="AD35" s="777"/>
      <c r="AE35" s="778"/>
      <c r="AF35" s="779">
        <v>0</v>
      </c>
      <c r="AG35" s="780"/>
      <c r="AH35" s="780"/>
      <c r="AI35" s="780"/>
      <c r="AJ35" s="781"/>
      <c r="AK35" s="848">
        <v>23</v>
      </c>
      <c r="AL35" s="849"/>
      <c r="AM35" s="849"/>
      <c r="AN35" s="849"/>
      <c r="AO35" s="849"/>
      <c r="AP35" s="849">
        <v>158</v>
      </c>
      <c r="AQ35" s="849"/>
      <c r="AR35" s="849"/>
      <c r="AS35" s="849"/>
      <c r="AT35" s="849"/>
      <c r="AU35" s="849">
        <v>158</v>
      </c>
      <c r="AV35" s="849"/>
      <c r="AW35" s="849"/>
      <c r="AX35" s="849"/>
      <c r="AY35" s="849"/>
      <c r="AZ35" s="850" t="s">
        <v>458</v>
      </c>
      <c r="BA35" s="850"/>
      <c r="BB35" s="850"/>
      <c r="BC35" s="850"/>
      <c r="BD35" s="850"/>
      <c r="BE35" s="846" t="s">
        <v>479</v>
      </c>
      <c r="BF35" s="846"/>
      <c r="BG35" s="846"/>
      <c r="BH35" s="846"/>
      <c r="BI35" s="847"/>
      <c r="BJ35" s="350"/>
      <c r="BK35" s="350"/>
      <c r="BL35" s="350"/>
      <c r="BM35" s="350"/>
      <c r="BN35" s="350"/>
      <c r="BO35" s="110"/>
      <c r="BP35" s="110"/>
      <c r="BQ35" s="107">
        <v>29</v>
      </c>
      <c r="BR35" s="108"/>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93"/>
    </row>
    <row r="36" spans="1:131" s="94" customFormat="1" ht="26.25" customHeight="1">
      <c r="A36" s="111">
        <v>9</v>
      </c>
      <c r="B36" s="773" t="s">
        <v>481</v>
      </c>
      <c r="C36" s="774"/>
      <c r="D36" s="774"/>
      <c r="E36" s="774"/>
      <c r="F36" s="774"/>
      <c r="G36" s="774"/>
      <c r="H36" s="774"/>
      <c r="I36" s="774"/>
      <c r="J36" s="774"/>
      <c r="K36" s="774"/>
      <c r="L36" s="774"/>
      <c r="M36" s="774"/>
      <c r="N36" s="774"/>
      <c r="O36" s="774"/>
      <c r="P36" s="775"/>
      <c r="Q36" s="776">
        <v>0</v>
      </c>
      <c r="R36" s="777"/>
      <c r="S36" s="777"/>
      <c r="T36" s="777"/>
      <c r="U36" s="777"/>
      <c r="V36" s="777">
        <v>0</v>
      </c>
      <c r="W36" s="777"/>
      <c r="X36" s="777"/>
      <c r="Y36" s="777"/>
      <c r="Z36" s="777"/>
      <c r="AA36" s="777">
        <v>0</v>
      </c>
      <c r="AB36" s="777"/>
      <c r="AC36" s="777"/>
      <c r="AD36" s="777"/>
      <c r="AE36" s="778"/>
      <c r="AF36" s="779">
        <v>11</v>
      </c>
      <c r="AG36" s="780"/>
      <c r="AH36" s="780"/>
      <c r="AI36" s="780"/>
      <c r="AJ36" s="781"/>
      <c r="AK36" s="848" t="s">
        <v>458</v>
      </c>
      <c r="AL36" s="849"/>
      <c r="AM36" s="849"/>
      <c r="AN36" s="849"/>
      <c r="AO36" s="849"/>
      <c r="AP36" s="849" t="s">
        <v>458</v>
      </c>
      <c r="AQ36" s="849"/>
      <c r="AR36" s="849"/>
      <c r="AS36" s="849"/>
      <c r="AT36" s="849"/>
      <c r="AU36" s="849" t="s">
        <v>458</v>
      </c>
      <c r="AV36" s="849"/>
      <c r="AW36" s="849"/>
      <c r="AX36" s="849"/>
      <c r="AY36" s="849"/>
      <c r="AZ36" s="850" t="s">
        <v>458</v>
      </c>
      <c r="BA36" s="850"/>
      <c r="BB36" s="850"/>
      <c r="BC36" s="850"/>
      <c r="BD36" s="850"/>
      <c r="BE36" s="846" t="s">
        <v>479</v>
      </c>
      <c r="BF36" s="846"/>
      <c r="BG36" s="846"/>
      <c r="BH36" s="846"/>
      <c r="BI36" s="847"/>
      <c r="BJ36" s="350"/>
      <c r="BK36" s="350"/>
      <c r="BL36" s="350"/>
      <c r="BM36" s="350"/>
      <c r="BN36" s="350"/>
      <c r="BO36" s="110"/>
      <c r="BP36" s="110"/>
      <c r="BQ36" s="107">
        <v>30</v>
      </c>
      <c r="BR36" s="108"/>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93"/>
    </row>
    <row r="37" spans="1:131" s="94" customFormat="1" ht="26.25" customHeight="1">
      <c r="A37" s="111">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350"/>
      <c r="BK37" s="350"/>
      <c r="BL37" s="350"/>
      <c r="BM37" s="350"/>
      <c r="BN37" s="350"/>
      <c r="BO37" s="110"/>
      <c r="BP37" s="110"/>
      <c r="BQ37" s="107">
        <v>31</v>
      </c>
      <c r="BR37" s="108"/>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93"/>
    </row>
    <row r="38" spans="1:131" s="94" customFormat="1" ht="26.25" customHeight="1">
      <c r="A38" s="111">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350"/>
      <c r="BK38" s="350"/>
      <c r="BL38" s="350"/>
      <c r="BM38" s="350"/>
      <c r="BN38" s="350"/>
      <c r="BO38" s="110"/>
      <c r="BP38" s="110"/>
      <c r="BQ38" s="107">
        <v>32</v>
      </c>
      <c r="BR38" s="108"/>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93"/>
    </row>
    <row r="39" spans="1:131" s="94" customFormat="1" ht="26.25" customHeight="1">
      <c r="A39" s="111">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350"/>
      <c r="BK39" s="350"/>
      <c r="BL39" s="350"/>
      <c r="BM39" s="350"/>
      <c r="BN39" s="350"/>
      <c r="BO39" s="110"/>
      <c r="BP39" s="110"/>
      <c r="BQ39" s="107">
        <v>33</v>
      </c>
      <c r="BR39" s="108"/>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93"/>
    </row>
    <row r="40" spans="1:131" s="94" customFormat="1" ht="26.25" customHeight="1">
      <c r="A40" s="106">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350"/>
      <c r="BK40" s="350"/>
      <c r="BL40" s="350"/>
      <c r="BM40" s="350"/>
      <c r="BN40" s="350"/>
      <c r="BO40" s="110"/>
      <c r="BP40" s="110"/>
      <c r="BQ40" s="107">
        <v>34</v>
      </c>
      <c r="BR40" s="108"/>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93"/>
    </row>
    <row r="41" spans="1:131" s="94" customFormat="1" ht="26.25" customHeight="1">
      <c r="A41" s="106">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350"/>
      <c r="BK41" s="350"/>
      <c r="BL41" s="350"/>
      <c r="BM41" s="350"/>
      <c r="BN41" s="350"/>
      <c r="BO41" s="110"/>
      <c r="BP41" s="110"/>
      <c r="BQ41" s="107">
        <v>35</v>
      </c>
      <c r="BR41" s="108"/>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93"/>
    </row>
    <row r="42" spans="1:131" s="94" customFormat="1" ht="26.25" customHeight="1">
      <c r="A42" s="106">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350"/>
      <c r="BK42" s="350"/>
      <c r="BL42" s="350"/>
      <c r="BM42" s="350"/>
      <c r="BN42" s="350"/>
      <c r="BO42" s="110"/>
      <c r="BP42" s="110"/>
      <c r="BQ42" s="107">
        <v>36</v>
      </c>
      <c r="BR42" s="108"/>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93"/>
    </row>
    <row r="43" spans="1:131" s="94" customFormat="1" ht="26.25" customHeight="1">
      <c r="A43" s="106">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350"/>
      <c r="BK43" s="350"/>
      <c r="BL43" s="350"/>
      <c r="BM43" s="350"/>
      <c r="BN43" s="350"/>
      <c r="BO43" s="110"/>
      <c r="BP43" s="110"/>
      <c r="BQ43" s="107">
        <v>37</v>
      </c>
      <c r="BR43" s="108"/>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93"/>
    </row>
    <row r="44" spans="1:131" s="94" customFormat="1" ht="26.25" customHeight="1">
      <c r="A44" s="106">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350"/>
      <c r="BK44" s="350"/>
      <c r="BL44" s="350"/>
      <c r="BM44" s="350"/>
      <c r="BN44" s="350"/>
      <c r="BO44" s="110"/>
      <c r="BP44" s="110"/>
      <c r="BQ44" s="107">
        <v>38</v>
      </c>
      <c r="BR44" s="108"/>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93"/>
    </row>
    <row r="45" spans="1:131" s="94" customFormat="1" ht="26.25" customHeight="1">
      <c r="A45" s="106">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350"/>
      <c r="BK45" s="350"/>
      <c r="BL45" s="350"/>
      <c r="BM45" s="350"/>
      <c r="BN45" s="350"/>
      <c r="BO45" s="110"/>
      <c r="BP45" s="110"/>
      <c r="BQ45" s="107">
        <v>39</v>
      </c>
      <c r="BR45" s="108"/>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93"/>
    </row>
    <row r="46" spans="1:131" s="94" customFormat="1" ht="26.25" customHeight="1">
      <c r="A46" s="106">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350"/>
      <c r="BK46" s="350"/>
      <c r="BL46" s="350"/>
      <c r="BM46" s="350"/>
      <c r="BN46" s="350"/>
      <c r="BO46" s="110"/>
      <c r="BP46" s="110"/>
      <c r="BQ46" s="107">
        <v>40</v>
      </c>
      <c r="BR46" s="108"/>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93"/>
    </row>
    <row r="47" spans="1:131" s="94" customFormat="1" ht="26.25" customHeight="1">
      <c r="A47" s="106">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350"/>
      <c r="BK47" s="350"/>
      <c r="BL47" s="350"/>
      <c r="BM47" s="350"/>
      <c r="BN47" s="350"/>
      <c r="BO47" s="110"/>
      <c r="BP47" s="110"/>
      <c r="BQ47" s="107">
        <v>41</v>
      </c>
      <c r="BR47" s="108"/>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93"/>
    </row>
    <row r="48" spans="1:131" s="94" customFormat="1" ht="26.25" customHeight="1">
      <c r="A48" s="106">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350"/>
      <c r="BK48" s="350"/>
      <c r="BL48" s="350"/>
      <c r="BM48" s="350"/>
      <c r="BN48" s="350"/>
      <c r="BO48" s="110"/>
      <c r="BP48" s="110"/>
      <c r="BQ48" s="107">
        <v>42</v>
      </c>
      <c r="BR48" s="108"/>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93"/>
    </row>
    <row r="49" spans="1:131" s="94" customFormat="1" ht="26.25" customHeight="1">
      <c r="A49" s="106">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350"/>
      <c r="BK49" s="350"/>
      <c r="BL49" s="350"/>
      <c r="BM49" s="350"/>
      <c r="BN49" s="350"/>
      <c r="BO49" s="110"/>
      <c r="BP49" s="110"/>
      <c r="BQ49" s="107">
        <v>43</v>
      </c>
      <c r="BR49" s="108"/>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93"/>
    </row>
    <row r="50" spans="1:131" s="94" customFormat="1" ht="26.25" customHeight="1">
      <c r="A50" s="106">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350"/>
      <c r="BK50" s="350"/>
      <c r="BL50" s="350"/>
      <c r="BM50" s="350"/>
      <c r="BN50" s="350"/>
      <c r="BO50" s="110"/>
      <c r="BP50" s="110"/>
      <c r="BQ50" s="107">
        <v>44</v>
      </c>
      <c r="BR50" s="108"/>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93"/>
    </row>
    <row r="51" spans="1:131" s="94" customFormat="1" ht="26.25" customHeight="1">
      <c r="A51" s="106">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350"/>
      <c r="BK51" s="350"/>
      <c r="BL51" s="350"/>
      <c r="BM51" s="350"/>
      <c r="BN51" s="350"/>
      <c r="BO51" s="110"/>
      <c r="BP51" s="110"/>
      <c r="BQ51" s="107">
        <v>45</v>
      </c>
      <c r="BR51" s="108"/>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93"/>
    </row>
    <row r="52" spans="1:131" s="94" customFormat="1" ht="26.25" customHeight="1">
      <c r="A52" s="106">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350"/>
      <c r="BK52" s="350"/>
      <c r="BL52" s="350"/>
      <c r="BM52" s="350"/>
      <c r="BN52" s="350"/>
      <c r="BO52" s="110"/>
      <c r="BP52" s="110"/>
      <c r="BQ52" s="107">
        <v>46</v>
      </c>
      <c r="BR52" s="108"/>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93"/>
    </row>
    <row r="53" spans="1:131" s="94" customFormat="1" ht="26.25" customHeight="1">
      <c r="A53" s="106">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350"/>
      <c r="BK53" s="350"/>
      <c r="BL53" s="350"/>
      <c r="BM53" s="350"/>
      <c r="BN53" s="350"/>
      <c r="BO53" s="110"/>
      <c r="BP53" s="110"/>
      <c r="BQ53" s="107">
        <v>47</v>
      </c>
      <c r="BR53" s="108"/>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93"/>
    </row>
    <row r="54" spans="1:131" s="94" customFormat="1" ht="26.25" customHeight="1">
      <c r="A54" s="106">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350"/>
      <c r="BK54" s="350"/>
      <c r="BL54" s="350"/>
      <c r="BM54" s="350"/>
      <c r="BN54" s="350"/>
      <c r="BO54" s="110"/>
      <c r="BP54" s="110"/>
      <c r="BQ54" s="107">
        <v>48</v>
      </c>
      <c r="BR54" s="108"/>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93"/>
    </row>
    <row r="55" spans="1:131" s="94" customFormat="1" ht="26.25" customHeight="1">
      <c r="A55" s="106">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350"/>
      <c r="BK55" s="350"/>
      <c r="BL55" s="350"/>
      <c r="BM55" s="350"/>
      <c r="BN55" s="350"/>
      <c r="BO55" s="110"/>
      <c r="BP55" s="110"/>
      <c r="BQ55" s="107">
        <v>49</v>
      </c>
      <c r="BR55" s="108"/>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93"/>
    </row>
    <row r="56" spans="1:131" s="94" customFormat="1" ht="26.25" customHeight="1">
      <c r="A56" s="106">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350"/>
      <c r="BK56" s="350"/>
      <c r="BL56" s="350"/>
      <c r="BM56" s="350"/>
      <c r="BN56" s="350"/>
      <c r="BO56" s="110"/>
      <c r="BP56" s="110"/>
      <c r="BQ56" s="107">
        <v>50</v>
      </c>
      <c r="BR56" s="108"/>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93"/>
    </row>
    <row r="57" spans="1:131" s="94" customFormat="1" ht="26.25" customHeight="1">
      <c r="A57" s="106">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350"/>
      <c r="BK57" s="350"/>
      <c r="BL57" s="350"/>
      <c r="BM57" s="350"/>
      <c r="BN57" s="350"/>
      <c r="BO57" s="110"/>
      <c r="BP57" s="110"/>
      <c r="BQ57" s="107">
        <v>51</v>
      </c>
      <c r="BR57" s="108"/>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93"/>
    </row>
    <row r="58" spans="1:131" s="94" customFormat="1" ht="26.25" customHeight="1">
      <c r="A58" s="106">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350"/>
      <c r="BK58" s="350"/>
      <c r="BL58" s="350"/>
      <c r="BM58" s="350"/>
      <c r="BN58" s="350"/>
      <c r="BO58" s="110"/>
      <c r="BP58" s="110"/>
      <c r="BQ58" s="107">
        <v>52</v>
      </c>
      <c r="BR58" s="108"/>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93"/>
    </row>
    <row r="59" spans="1:131" s="94" customFormat="1" ht="26.25" customHeight="1">
      <c r="A59" s="106">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350"/>
      <c r="BK59" s="350"/>
      <c r="BL59" s="350"/>
      <c r="BM59" s="350"/>
      <c r="BN59" s="350"/>
      <c r="BO59" s="110"/>
      <c r="BP59" s="110"/>
      <c r="BQ59" s="107">
        <v>53</v>
      </c>
      <c r="BR59" s="108"/>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93"/>
    </row>
    <row r="60" spans="1:131" s="94" customFormat="1" ht="26.25" customHeight="1">
      <c r="A60" s="106">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350"/>
      <c r="BK60" s="350"/>
      <c r="BL60" s="350"/>
      <c r="BM60" s="350"/>
      <c r="BN60" s="350"/>
      <c r="BO60" s="110"/>
      <c r="BP60" s="110"/>
      <c r="BQ60" s="107">
        <v>54</v>
      </c>
      <c r="BR60" s="108"/>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93"/>
    </row>
    <row r="61" spans="1:131" s="94" customFormat="1" ht="26.25" customHeight="1" thickBot="1">
      <c r="A61" s="106">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350"/>
      <c r="BK61" s="350"/>
      <c r="BL61" s="350"/>
      <c r="BM61" s="350"/>
      <c r="BN61" s="350"/>
      <c r="BO61" s="110"/>
      <c r="BP61" s="110"/>
      <c r="BQ61" s="107">
        <v>55</v>
      </c>
      <c r="BR61" s="108"/>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93"/>
    </row>
    <row r="62" spans="1:131" s="94" customFormat="1" ht="26.25" customHeight="1">
      <c r="A62" s="106">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271</v>
      </c>
      <c r="BK62" s="824"/>
      <c r="BL62" s="824"/>
      <c r="BM62" s="824"/>
      <c r="BN62" s="825"/>
      <c r="BO62" s="110"/>
      <c r="BP62" s="110"/>
      <c r="BQ62" s="107">
        <v>56</v>
      </c>
      <c r="BR62" s="108"/>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93"/>
    </row>
    <row r="63" spans="1:131" s="94" customFormat="1" ht="26.25" customHeight="1" thickBot="1">
      <c r="A63" s="109" t="s">
        <v>267</v>
      </c>
      <c r="B63" s="808" t="s">
        <v>272</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598</v>
      </c>
      <c r="AG63" s="860"/>
      <c r="AH63" s="860"/>
      <c r="AI63" s="860"/>
      <c r="AJ63" s="861"/>
      <c r="AK63" s="862"/>
      <c r="AL63" s="857"/>
      <c r="AM63" s="857"/>
      <c r="AN63" s="857"/>
      <c r="AO63" s="857"/>
      <c r="AP63" s="860">
        <v>1967</v>
      </c>
      <c r="AQ63" s="860"/>
      <c r="AR63" s="860"/>
      <c r="AS63" s="860"/>
      <c r="AT63" s="860"/>
      <c r="AU63" s="860">
        <v>1466</v>
      </c>
      <c r="AV63" s="860"/>
      <c r="AW63" s="860"/>
      <c r="AX63" s="860"/>
      <c r="AY63" s="860"/>
      <c r="AZ63" s="864"/>
      <c r="BA63" s="864"/>
      <c r="BB63" s="864"/>
      <c r="BC63" s="864"/>
      <c r="BD63" s="864"/>
      <c r="BE63" s="865"/>
      <c r="BF63" s="865"/>
      <c r="BG63" s="865"/>
      <c r="BH63" s="865"/>
      <c r="BI63" s="866"/>
      <c r="BJ63" s="867" t="s">
        <v>461</v>
      </c>
      <c r="BK63" s="868"/>
      <c r="BL63" s="868"/>
      <c r="BM63" s="868"/>
      <c r="BN63" s="869"/>
      <c r="BO63" s="110"/>
      <c r="BP63" s="110"/>
      <c r="BQ63" s="107">
        <v>57</v>
      </c>
      <c r="BR63" s="108"/>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93"/>
    </row>
    <row r="64" spans="1:131" s="94" customFormat="1" ht="26.25" customHeight="1">
      <c r="A64" s="110"/>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0"/>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0"/>
      <c r="BP64" s="110"/>
      <c r="BQ64" s="107">
        <v>58</v>
      </c>
      <c r="BR64" s="108"/>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93"/>
    </row>
    <row r="65" spans="1:131" s="94" customFormat="1" ht="26.25" customHeight="1" thickBot="1">
      <c r="A65" s="350" t="s">
        <v>273</v>
      </c>
      <c r="B65" s="350"/>
      <c r="C65" s="350"/>
      <c r="D65" s="350"/>
      <c r="E65" s="350"/>
      <c r="F65" s="350"/>
      <c r="G65" s="350"/>
      <c r="H65" s="350"/>
      <c r="I65" s="350"/>
      <c r="J65" s="350"/>
      <c r="K65" s="350"/>
      <c r="L65" s="350"/>
      <c r="M65" s="350"/>
      <c r="N65" s="350"/>
      <c r="O65" s="350"/>
      <c r="P65" s="350"/>
      <c r="Q65" s="350"/>
      <c r="R65" s="350"/>
      <c r="S65" s="350"/>
      <c r="T65" s="350"/>
      <c r="U65" s="350"/>
      <c r="V65" s="350"/>
      <c r="W65" s="350"/>
      <c r="X65" s="350"/>
      <c r="Y65" s="350"/>
      <c r="Z65" s="350"/>
      <c r="AA65" s="350"/>
      <c r="AB65" s="350"/>
      <c r="AC65" s="350"/>
      <c r="AD65" s="350"/>
      <c r="AE65" s="350"/>
      <c r="AF65" s="350"/>
      <c r="AG65" s="350"/>
      <c r="AH65" s="350"/>
      <c r="AI65" s="350"/>
      <c r="AJ65" s="350"/>
      <c r="AK65" s="350"/>
      <c r="AL65" s="350"/>
      <c r="AM65" s="350"/>
      <c r="AN65" s="350"/>
      <c r="AO65" s="350"/>
      <c r="AP65" s="350"/>
      <c r="AQ65" s="350"/>
      <c r="AR65" s="350"/>
      <c r="AS65" s="350"/>
      <c r="AT65" s="350"/>
      <c r="AU65" s="350"/>
      <c r="AV65" s="350"/>
      <c r="AW65" s="350"/>
      <c r="AX65" s="350"/>
      <c r="AY65" s="350"/>
      <c r="AZ65" s="350"/>
      <c r="BA65" s="350"/>
      <c r="BB65" s="350"/>
      <c r="BC65" s="350"/>
      <c r="BD65" s="350"/>
      <c r="BE65" s="110"/>
      <c r="BF65" s="110"/>
      <c r="BG65" s="110"/>
      <c r="BH65" s="110"/>
      <c r="BI65" s="110"/>
      <c r="BJ65" s="110"/>
      <c r="BK65" s="110"/>
      <c r="BL65" s="110"/>
      <c r="BM65" s="110"/>
      <c r="BN65" s="110"/>
      <c r="BO65" s="110"/>
      <c r="BP65" s="110"/>
      <c r="BQ65" s="107">
        <v>59</v>
      </c>
      <c r="BR65" s="108"/>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93"/>
    </row>
    <row r="66" spans="1:131" s="94" customFormat="1" ht="26.25" customHeight="1">
      <c r="A66" s="758" t="s">
        <v>274</v>
      </c>
      <c r="B66" s="759"/>
      <c r="C66" s="759"/>
      <c r="D66" s="759"/>
      <c r="E66" s="759"/>
      <c r="F66" s="759"/>
      <c r="G66" s="759"/>
      <c r="H66" s="759"/>
      <c r="I66" s="759"/>
      <c r="J66" s="759"/>
      <c r="K66" s="759"/>
      <c r="L66" s="759"/>
      <c r="M66" s="759"/>
      <c r="N66" s="759"/>
      <c r="O66" s="759"/>
      <c r="P66" s="760"/>
      <c r="Q66" s="735" t="s">
        <v>463</v>
      </c>
      <c r="R66" s="736"/>
      <c r="S66" s="736"/>
      <c r="T66" s="736"/>
      <c r="U66" s="737"/>
      <c r="V66" s="735" t="s">
        <v>464</v>
      </c>
      <c r="W66" s="736"/>
      <c r="X66" s="736"/>
      <c r="Y66" s="736"/>
      <c r="Z66" s="737"/>
      <c r="AA66" s="735" t="s">
        <v>465</v>
      </c>
      <c r="AB66" s="736"/>
      <c r="AC66" s="736"/>
      <c r="AD66" s="736"/>
      <c r="AE66" s="737"/>
      <c r="AF66" s="870" t="s">
        <v>466</v>
      </c>
      <c r="AG66" s="831"/>
      <c r="AH66" s="831"/>
      <c r="AI66" s="831"/>
      <c r="AJ66" s="871"/>
      <c r="AK66" s="735" t="s">
        <v>467</v>
      </c>
      <c r="AL66" s="759"/>
      <c r="AM66" s="759"/>
      <c r="AN66" s="759"/>
      <c r="AO66" s="760"/>
      <c r="AP66" s="735" t="s">
        <v>468</v>
      </c>
      <c r="AQ66" s="736"/>
      <c r="AR66" s="736"/>
      <c r="AS66" s="736"/>
      <c r="AT66" s="737"/>
      <c r="AU66" s="735" t="s">
        <v>482</v>
      </c>
      <c r="AV66" s="736"/>
      <c r="AW66" s="736"/>
      <c r="AX66" s="736"/>
      <c r="AY66" s="737"/>
      <c r="AZ66" s="735" t="s">
        <v>263</v>
      </c>
      <c r="BA66" s="736"/>
      <c r="BB66" s="736"/>
      <c r="BC66" s="736"/>
      <c r="BD66" s="747"/>
      <c r="BE66" s="110"/>
      <c r="BF66" s="110"/>
      <c r="BG66" s="110"/>
      <c r="BH66" s="110"/>
      <c r="BI66" s="110"/>
      <c r="BJ66" s="110"/>
      <c r="BK66" s="110"/>
      <c r="BL66" s="110"/>
      <c r="BM66" s="110"/>
      <c r="BN66" s="110"/>
      <c r="BO66" s="110"/>
      <c r="BP66" s="110"/>
      <c r="BQ66" s="107">
        <v>60</v>
      </c>
      <c r="BR66" s="112"/>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93"/>
    </row>
    <row r="67" spans="1:131" s="94"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110"/>
      <c r="BF67" s="110"/>
      <c r="BG67" s="110"/>
      <c r="BH67" s="110"/>
      <c r="BI67" s="110"/>
      <c r="BJ67" s="110"/>
      <c r="BK67" s="110"/>
      <c r="BL67" s="110"/>
      <c r="BM67" s="110"/>
      <c r="BN67" s="110"/>
      <c r="BO67" s="110"/>
      <c r="BP67" s="110"/>
      <c r="BQ67" s="107">
        <v>61</v>
      </c>
      <c r="BR67" s="112"/>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93"/>
    </row>
    <row r="68" spans="1:131" s="94" customFormat="1" ht="26.25" customHeight="1" thickTop="1">
      <c r="A68" s="103">
        <v>1</v>
      </c>
      <c r="B68" s="887" t="s">
        <v>483</v>
      </c>
      <c r="C68" s="888"/>
      <c r="D68" s="888"/>
      <c r="E68" s="888"/>
      <c r="F68" s="888"/>
      <c r="G68" s="888"/>
      <c r="H68" s="888"/>
      <c r="I68" s="888"/>
      <c r="J68" s="888"/>
      <c r="K68" s="888"/>
      <c r="L68" s="888"/>
      <c r="M68" s="888"/>
      <c r="N68" s="888"/>
      <c r="O68" s="888"/>
      <c r="P68" s="889"/>
      <c r="Q68" s="890">
        <v>1131</v>
      </c>
      <c r="R68" s="884"/>
      <c r="S68" s="884"/>
      <c r="T68" s="884"/>
      <c r="U68" s="884"/>
      <c r="V68" s="884">
        <v>1127</v>
      </c>
      <c r="W68" s="884"/>
      <c r="X68" s="884"/>
      <c r="Y68" s="884"/>
      <c r="Z68" s="884"/>
      <c r="AA68" s="884">
        <v>4</v>
      </c>
      <c r="AB68" s="884"/>
      <c r="AC68" s="884"/>
      <c r="AD68" s="884"/>
      <c r="AE68" s="884"/>
      <c r="AF68" s="884">
        <v>4</v>
      </c>
      <c r="AG68" s="884"/>
      <c r="AH68" s="884"/>
      <c r="AI68" s="884"/>
      <c r="AJ68" s="884"/>
      <c r="AK68" s="884" t="s">
        <v>458</v>
      </c>
      <c r="AL68" s="884"/>
      <c r="AM68" s="884"/>
      <c r="AN68" s="884"/>
      <c r="AO68" s="884"/>
      <c r="AP68" s="884" t="s">
        <v>458</v>
      </c>
      <c r="AQ68" s="884"/>
      <c r="AR68" s="884"/>
      <c r="AS68" s="884"/>
      <c r="AT68" s="884"/>
      <c r="AU68" s="884" t="s">
        <v>458</v>
      </c>
      <c r="AV68" s="884"/>
      <c r="AW68" s="884"/>
      <c r="AX68" s="884"/>
      <c r="AY68" s="884"/>
      <c r="AZ68" s="885"/>
      <c r="BA68" s="885"/>
      <c r="BB68" s="885"/>
      <c r="BC68" s="885"/>
      <c r="BD68" s="886"/>
      <c r="BE68" s="110"/>
      <c r="BF68" s="110"/>
      <c r="BG68" s="110"/>
      <c r="BH68" s="110"/>
      <c r="BI68" s="110"/>
      <c r="BJ68" s="110"/>
      <c r="BK68" s="110"/>
      <c r="BL68" s="110"/>
      <c r="BM68" s="110"/>
      <c r="BN68" s="110"/>
      <c r="BO68" s="110"/>
      <c r="BP68" s="110"/>
      <c r="BQ68" s="107">
        <v>62</v>
      </c>
      <c r="BR68" s="112"/>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93"/>
    </row>
    <row r="69" spans="1:131" s="94" customFormat="1" ht="26.25" customHeight="1">
      <c r="A69" s="106">
        <v>2</v>
      </c>
      <c r="B69" s="891" t="s">
        <v>484</v>
      </c>
      <c r="C69" s="892"/>
      <c r="D69" s="892"/>
      <c r="E69" s="892"/>
      <c r="F69" s="892"/>
      <c r="G69" s="892"/>
      <c r="H69" s="892"/>
      <c r="I69" s="892"/>
      <c r="J69" s="892"/>
      <c r="K69" s="892"/>
      <c r="L69" s="892"/>
      <c r="M69" s="892"/>
      <c r="N69" s="892"/>
      <c r="O69" s="892"/>
      <c r="P69" s="893"/>
      <c r="Q69" s="894">
        <v>90</v>
      </c>
      <c r="R69" s="849"/>
      <c r="S69" s="849"/>
      <c r="T69" s="849"/>
      <c r="U69" s="849"/>
      <c r="V69" s="849">
        <v>77</v>
      </c>
      <c r="W69" s="849"/>
      <c r="X69" s="849"/>
      <c r="Y69" s="849"/>
      <c r="Z69" s="849"/>
      <c r="AA69" s="849">
        <v>13</v>
      </c>
      <c r="AB69" s="849"/>
      <c r="AC69" s="849"/>
      <c r="AD69" s="849"/>
      <c r="AE69" s="849"/>
      <c r="AF69" s="849">
        <v>13</v>
      </c>
      <c r="AG69" s="849"/>
      <c r="AH69" s="849"/>
      <c r="AI69" s="849"/>
      <c r="AJ69" s="849"/>
      <c r="AK69" s="849">
        <v>8</v>
      </c>
      <c r="AL69" s="849"/>
      <c r="AM69" s="849"/>
      <c r="AN69" s="849"/>
      <c r="AO69" s="849"/>
      <c r="AP69" s="849" t="s">
        <v>458</v>
      </c>
      <c r="AQ69" s="849"/>
      <c r="AR69" s="849"/>
      <c r="AS69" s="849"/>
      <c r="AT69" s="849"/>
      <c r="AU69" s="849" t="s">
        <v>458</v>
      </c>
      <c r="AV69" s="849"/>
      <c r="AW69" s="849"/>
      <c r="AX69" s="849"/>
      <c r="AY69" s="849"/>
      <c r="AZ69" s="895"/>
      <c r="BA69" s="895"/>
      <c r="BB69" s="895"/>
      <c r="BC69" s="895"/>
      <c r="BD69" s="896"/>
      <c r="BE69" s="110"/>
      <c r="BF69" s="110"/>
      <c r="BG69" s="110"/>
      <c r="BH69" s="110"/>
      <c r="BI69" s="110"/>
      <c r="BJ69" s="110"/>
      <c r="BK69" s="110"/>
      <c r="BL69" s="110"/>
      <c r="BM69" s="110"/>
      <c r="BN69" s="110"/>
      <c r="BO69" s="110"/>
      <c r="BP69" s="110"/>
      <c r="BQ69" s="107">
        <v>63</v>
      </c>
      <c r="BR69" s="112"/>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93"/>
    </row>
    <row r="70" spans="1:131" s="94" customFormat="1" ht="26.25" customHeight="1">
      <c r="A70" s="106">
        <v>3</v>
      </c>
      <c r="B70" s="891" t="s">
        <v>485</v>
      </c>
      <c r="C70" s="892"/>
      <c r="D70" s="892"/>
      <c r="E70" s="892"/>
      <c r="F70" s="892"/>
      <c r="G70" s="892"/>
      <c r="H70" s="892"/>
      <c r="I70" s="892"/>
      <c r="J70" s="892"/>
      <c r="K70" s="892"/>
      <c r="L70" s="892"/>
      <c r="M70" s="892"/>
      <c r="N70" s="892"/>
      <c r="O70" s="892"/>
      <c r="P70" s="893"/>
      <c r="Q70" s="894">
        <v>7568</v>
      </c>
      <c r="R70" s="849"/>
      <c r="S70" s="849"/>
      <c r="T70" s="849"/>
      <c r="U70" s="849"/>
      <c r="V70" s="849">
        <v>7340</v>
      </c>
      <c r="W70" s="849"/>
      <c r="X70" s="849"/>
      <c r="Y70" s="849"/>
      <c r="Z70" s="849"/>
      <c r="AA70" s="849">
        <v>228</v>
      </c>
      <c r="AB70" s="849"/>
      <c r="AC70" s="849"/>
      <c r="AD70" s="849"/>
      <c r="AE70" s="849"/>
      <c r="AF70" s="849">
        <v>228</v>
      </c>
      <c r="AG70" s="849"/>
      <c r="AH70" s="849"/>
      <c r="AI70" s="849"/>
      <c r="AJ70" s="849"/>
      <c r="AK70" s="849" t="s">
        <v>458</v>
      </c>
      <c r="AL70" s="849"/>
      <c r="AM70" s="849"/>
      <c r="AN70" s="849"/>
      <c r="AO70" s="849"/>
      <c r="AP70" s="849" t="s">
        <v>458</v>
      </c>
      <c r="AQ70" s="849"/>
      <c r="AR70" s="849"/>
      <c r="AS70" s="849"/>
      <c r="AT70" s="849"/>
      <c r="AU70" s="849" t="s">
        <v>458</v>
      </c>
      <c r="AV70" s="849"/>
      <c r="AW70" s="849"/>
      <c r="AX70" s="849"/>
      <c r="AY70" s="849"/>
      <c r="AZ70" s="895"/>
      <c r="BA70" s="895"/>
      <c r="BB70" s="895"/>
      <c r="BC70" s="895"/>
      <c r="BD70" s="896"/>
      <c r="BE70" s="110"/>
      <c r="BF70" s="110"/>
      <c r="BG70" s="110"/>
      <c r="BH70" s="110"/>
      <c r="BI70" s="110"/>
      <c r="BJ70" s="110"/>
      <c r="BK70" s="110"/>
      <c r="BL70" s="110"/>
      <c r="BM70" s="110"/>
      <c r="BN70" s="110"/>
      <c r="BO70" s="110"/>
      <c r="BP70" s="110"/>
      <c r="BQ70" s="107">
        <v>64</v>
      </c>
      <c r="BR70" s="112"/>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93"/>
    </row>
    <row r="71" spans="1:131" s="94" customFormat="1" ht="26.25" customHeight="1">
      <c r="A71" s="106">
        <v>4</v>
      </c>
      <c r="B71" s="891" t="s">
        <v>486</v>
      </c>
      <c r="C71" s="892"/>
      <c r="D71" s="892"/>
      <c r="E71" s="892"/>
      <c r="F71" s="892"/>
      <c r="G71" s="892"/>
      <c r="H71" s="892"/>
      <c r="I71" s="892"/>
      <c r="J71" s="892"/>
      <c r="K71" s="892"/>
      <c r="L71" s="892"/>
      <c r="M71" s="892"/>
      <c r="N71" s="892"/>
      <c r="O71" s="892"/>
      <c r="P71" s="893"/>
      <c r="Q71" s="894">
        <v>2304</v>
      </c>
      <c r="R71" s="849"/>
      <c r="S71" s="849"/>
      <c r="T71" s="849"/>
      <c r="U71" s="849"/>
      <c r="V71" s="849">
        <v>2262</v>
      </c>
      <c r="W71" s="849"/>
      <c r="X71" s="849"/>
      <c r="Y71" s="849"/>
      <c r="Z71" s="849"/>
      <c r="AA71" s="849">
        <v>42</v>
      </c>
      <c r="AB71" s="849"/>
      <c r="AC71" s="849"/>
      <c r="AD71" s="849"/>
      <c r="AE71" s="849"/>
      <c r="AF71" s="849">
        <v>42</v>
      </c>
      <c r="AG71" s="849"/>
      <c r="AH71" s="849"/>
      <c r="AI71" s="849"/>
      <c r="AJ71" s="849"/>
      <c r="AK71" s="849" t="s">
        <v>345</v>
      </c>
      <c r="AL71" s="849"/>
      <c r="AM71" s="849"/>
      <c r="AN71" s="849"/>
      <c r="AO71" s="849"/>
      <c r="AP71" s="849">
        <v>2175</v>
      </c>
      <c r="AQ71" s="849"/>
      <c r="AR71" s="849"/>
      <c r="AS71" s="849"/>
      <c r="AT71" s="849"/>
      <c r="AU71" s="849">
        <v>108</v>
      </c>
      <c r="AV71" s="849"/>
      <c r="AW71" s="849"/>
      <c r="AX71" s="849"/>
      <c r="AY71" s="849"/>
      <c r="AZ71" s="895"/>
      <c r="BA71" s="895"/>
      <c r="BB71" s="895"/>
      <c r="BC71" s="895"/>
      <c r="BD71" s="896"/>
      <c r="BE71" s="110"/>
      <c r="BF71" s="110"/>
      <c r="BG71" s="110"/>
      <c r="BH71" s="110"/>
      <c r="BI71" s="110"/>
      <c r="BJ71" s="110"/>
      <c r="BK71" s="110"/>
      <c r="BL71" s="110"/>
      <c r="BM71" s="110"/>
      <c r="BN71" s="110"/>
      <c r="BO71" s="110"/>
      <c r="BP71" s="110"/>
      <c r="BQ71" s="107">
        <v>65</v>
      </c>
      <c r="BR71" s="112"/>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93"/>
    </row>
    <row r="72" spans="1:131" s="94" customFormat="1" ht="26.25" customHeight="1">
      <c r="A72" s="106">
        <v>5</v>
      </c>
      <c r="B72" s="891" t="s">
        <v>487</v>
      </c>
      <c r="C72" s="892"/>
      <c r="D72" s="892"/>
      <c r="E72" s="892"/>
      <c r="F72" s="892"/>
      <c r="G72" s="892"/>
      <c r="H72" s="892"/>
      <c r="I72" s="892"/>
      <c r="J72" s="892"/>
      <c r="K72" s="892"/>
      <c r="L72" s="892"/>
      <c r="M72" s="892"/>
      <c r="N72" s="892"/>
      <c r="O72" s="892"/>
      <c r="P72" s="893"/>
      <c r="Q72" s="894">
        <v>22</v>
      </c>
      <c r="R72" s="849"/>
      <c r="S72" s="849"/>
      <c r="T72" s="849"/>
      <c r="U72" s="849"/>
      <c r="V72" s="849">
        <v>20</v>
      </c>
      <c r="W72" s="849"/>
      <c r="X72" s="849"/>
      <c r="Y72" s="849"/>
      <c r="Z72" s="849"/>
      <c r="AA72" s="849">
        <v>2</v>
      </c>
      <c r="AB72" s="849"/>
      <c r="AC72" s="849"/>
      <c r="AD72" s="849"/>
      <c r="AE72" s="849"/>
      <c r="AF72" s="849">
        <v>2</v>
      </c>
      <c r="AG72" s="849"/>
      <c r="AH72" s="849"/>
      <c r="AI72" s="849"/>
      <c r="AJ72" s="849"/>
      <c r="AK72" s="849" t="s">
        <v>345</v>
      </c>
      <c r="AL72" s="849"/>
      <c r="AM72" s="849"/>
      <c r="AN72" s="849"/>
      <c r="AO72" s="849"/>
      <c r="AP72" s="849" t="s">
        <v>345</v>
      </c>
      <c r="AQ72" s="849"/>
      <c r="AR72" s="849"/>
      <c r="AS72" s="849"/>
      <c r="AT72" s="849"/>
      <c r="AU72" s="849" t="s">
        <v>345</v>
      </c>
      <c r="AV72" s="849"/>
      <c r="AW72" s="849"/>
      <c r="AX72" s="849"/>
      <c r="AY72" s="849"/>
      <c r="AZ72" s="895"/>
      <c r="BA72" s="895"/>
      <c r="BB72" s="895"/>
      <c r="BC72" s="895"/>
      <c r="BD72" s="896"/>
      <c r="BE72" s="110"/>
      <c r="BF72" s="110"/>
      <c r="BG72" s="110"/>
      <c r="BH72" s="110"/>
      <c r="BI72" s="110"/>
      <c r="BJ72" s="110"/>
      <c r="BK72" s="110"/>
      <c r="BL72" s="110"/>
      <c r="BM72" s="110"/>
      <c r="BN72" s="110"/>
      <c r="BO72" s="110"/>
      <c r="BP72" s="110"/>
      <c r="BQ72" s="107">
        <v>66</v>
      </c>
      <c r="BR72" s="112"/>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93"/>
    </row>
    <row r="73" spans="1:131" s="94" customFormat="1" ht="26.25" customHeight="1">
      <c r="A73" s="106">
        <v>6</v>
      </c>
      <c r="B73" s="891" t="s">
        <v>488</v>
      </c>
      <c r="C73" s="892"/>
      <c r="D73" s="892"/>
      <c r="E73" s="892"/>
      <c r="F73" s="892"/>
      <c r="G73" s="892"/>
      <c r="H73" s="892"/>
      <c r="I73" s="892"/>
      <c r="J73" s="892"/>
      <c r="K73" s="892"/>
      <c r="L73" s="892"/>
      <c r="M73" s="892"/>
      <c r="N73" s="892"/>
      <c r="O73" s="892"/>
      <c r="P73" s="893"/>
      <c r="Q73" s="897">
        <v>1037</v>
      </c>
      <c r="R73" s="898"/>
      <c r="S73" s="898"/>
      <c r="T73" s="898"/>
      <c r="U73" s="848"/>
      <c r="V73" s="899">
        <v>988</v>
      </c>
      <c r="W73" s="898"/>
      <c r="X73" s="898"/>
      <c r="Y73" s="898"/>
      <c r="Z73" s="848"/>
      <c r="AA73" s="899">
        <v>49</v>
      </c>
      <c r="AB73" s="898"/>
      <c r="AC73" s="898"/>
      <c r="AD73" s="898"/>
      <c r="AE73" s="848"/>
      <c r="AF73" s="899">
        <v>49</v>
      </c>
      <c r="AG73" s="898"/>
      <c r="AH73" s="898"/>
      <c r="AI73" s="898"/>
      <c r="AJ73" s="848"/>
      <c r="AK73" s="899" t="s">
        <v>345</v>
      </c>
      <c r="AL73" s="898"/>
      <c r="AM73" s="898"/>
      <c r="AN73" s="898"/>
      <c r="AO73" s="848"/>
      <c r="AP73" s="899" t="s">
        <v>345</v>
      </c>
      <c r="AQ73" s="898"/>
      <c r="AR73" s="898"/>
      <c r="AS73" s="898"/>
      <c r="AT73" s="848"/>
      <c r="AU73" s="899" t="s">
        <v>345</v>
      </c>
      <c r="AV73" s="898"/>
      <c r="AW73" s="898"/>
      <c r="AX73" s="898"/>
      <c r="AY73" s="848"/>
      <c r="AZ73" s="895"/>
      <c r="BA73" s="895"/>
      <c r="BB73" s="895"/>
      <c r="BC73" s="895"/>
      <c r="BD73" s="896"/>
      <c r="BE73" s="110"/>
      <c r="BF73" s="110"/>
      <c r="BG73" s="110"/>
      <c r="BH73" s="110"/>
      <c r="BI73" s="110"/>
      <c r="BJ73" s="110"/>
      <c r="BK73" s="110"/>
      <c r="BL73" s="110"/>
      <c r="BM73" s="110"/>
      <c r="BN73" s="110"/>
      <c r="BO73" s="110"/>
      <c r="BP73" s="110"/>
      <c r="BQ73" s="107">
        <v>67</v>
      </c>
      <c r="BR73" s="112"/>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93"/>
    </row>
    <row r="74" spans="1:131" s="94" customFormat="1" ht="26.25" customHeight="1">
      <c r="A74" s="106">
        <v>7</v>
      </c>
      <c r="B74" s="891" t="s">
        <v>489</v>
      </c>
      <c r="C74" s="892"/>
      <c r="D74" s="892"/>
      <c r="E74" s="892"/>
      <c r="F74" s="892"/>
      <c r="G74" s="892"/>
      <c r="H74" s="892"/>
      <c r="I74" s="892"/>
      <c r="J74" s="892"/>
      <c r="K74" s="892"/>
      <c r="L74" s="892"/>
      <c r="M74" s="892"/>
      <c r="N74" s="892"/>
      <c r="O74" s="892"/>
      <c r="P74" s="893"/>
      <c r="Q74" s="897">
        <v>159888</v>
      </c>
      <c r="R74" s="898"/>
      <c r="S74" s="898"/>
      <c r="T74" s="898"/>
      <c r="U74" s="848"/>
      <c r="V74" s="899">
        <v>153993</v>
      </c>
      <c r="W74" s="898"/>
      <c r="X74" s="898"/>
      <c r="Y74" s="898"/>
      <c r="Z74" s="848"/>
      <c r="AA74" s="899">
        <v>5895</v>
      </c>
      <c r="AB74" s="898"/>
      <c r="AC74" s="898"/>
      <c r="AD74" s="898"/>
      <c r="AE74" s="848"/>
      <c r="AF74" s="899">
        <v>5895</v>
      </c>
      <c r="AG74" s="898"/>
      <c r="AH74" s="898"/>
      <c r="AI74" s="898"/>
      <c r="AJ74" s="848"/>
      <c r="AK74" s="899">
        <v>1635</v>
      </c>
      <c r="AL74" s="898"/>
      <c r="AM74" s="898"/>
      <c r="AN74" s="898"/>
      <c r="AO74" s="848"/>
      <c r="AP74" s="899" t="s">
        <v>345</v>
      </c>
      <c r="AQ74" s="898"/>
      <c r="AR74" s="898"/>
      <c r="AS74" s="898"/>
      <c r="AT74" s="848"/>
      <c r="AU74" s="899" t="s">
        <v>345</v>
      </c>
      <c r="AV74" s="898"/>
      <c r="AW74" s="898"/>
      <c r="AX74" s="898"/>
      <c r="AY74" s="848"/>
      <c r="AZ74" s="895"/>
      <c r="BA74" s="895"/>
      <c r="BB74" s="895"/>
      <c r="BC74" s="895"/>
      <c r="BD74" s="896"/>
      <c r="BE74" s="110"/>
      <c r="BF74" s="110"/>
      <c r="BG74" s="110"/>
      <c r="BH74" s="110"/>
      <c r="BI74" s="110"/>
      <c r="BJ74" s="110"/>
      <c r="BK74" s="110"/>
      <c r="BL74" s="110"/>
      <c r="BM74" s="110"/>
      <c r="BN74" s="110"/>
      <c r="BO74" s="110"/>
      <c r="BP74" s="110"/>
      <c r="BQ74" s="107">
        <v>68</v>
      </c>
      <c r="BR74" s="112"/>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93"/>
    </row>
    <row r="75" spans="1:131" s="94" customFormat="1" ht="26.25" customHeight="1">
      <c r="A75" s="106">
        <v>8</v>
      </c>
      <c r="B75" s="891"/>
      <c r="C75" s="892"/>
      <c r="D75" s="892"/>
      <c r="E75" s="892"/>
      <c r="F75" s="892"/>
      <c r="G75" s="892"/>
      <c r="H75" s="892"/>
      <c r="I75" s="892"/>
      <c r="J75" s="892"/>
      <c r="K75" s="892"/>
      <c r="L75" s="892"/>
      <c r="M75" s="892"/>
      <c r="N75" s="892"/>
      <c r="O75" s="892"/>
      <c r="P75" s="893"/>
      <c r="Q75" s="897"/>
      <c r="R75" s="898"/>
      <c r="S75" s="898"/>
      <c r="T75" s="898"/>
      <c r="U75" s="848"/>
      <c r="V75" s="899"/>
      <c r="W75" s="898"/>
      <c r="X75" s="898"/>
      <c r="Y75" s="898"/>
      <c r="Z75" s="848"/>
      <c r="AA75" s="899"/>
      <c r="AB75" s="898"/>
      <c r="AC75" s="898"/>
      <c r="AD75" s="898"/>
      <c r="AE75" s="848"/>
      <c r="AF75" s="899"/>
      <c r="AG75" s="898"/>
      <c r="AH75" s="898"/>
      <c r="AI75" s="898"/>
      <c r="AJ75" s="848"/>
      <c r="AK75" s="899"/>
      <c r="AL75" s="898"/>
      <c r="AM75" s="898"/>
      <c r="AN75" s="898"/>
      <c r="AO75" s="848"/>
      <c r="AP75" s="899"/>
      <c r="AQ75" s="898"/>
      <c r="AR75" s="898"/>
      <c r="AS75" s="898"/>
      <c r="AT75" s="848"/>
      <c r="AU75" s="899"/>
      <c r="AV75" s="898"/>
      <c r="AW75" s="898"/>
      <c r="AX75" s="898"/>
      <c r="AY75" s="848"/>
      <c r="AZ75" s="895"/>
      <c r="BA75" s="895"/>
      <c r="BB75" s="895"/>
      <c r="BC75" s="895"/>
      <c r="BD75" s="896"/>
      <c r="BE75" s="110"/>
      <c r="BF75" s="110"/>
      <c r="BG75" s="110"/>
      <c r="BH75" s="110"/>
      <c r="BI75" s="110"/>
      <c r="BJ75" s="110"/>
      <c r="BK75" s="110"/>
      <c r="BL75" s="110"/>
      <c r="BM75" s="110"/>
      <c r="BN75" s="110"/>
      <c r="BO75" s="110"/>
      <c r="BP75" s="110"/>
      <c r="BQ75" s="107">
        <v>69</v>
      </c>
      <c r="BR75" s="112"/>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93"/>
    </row>
    <row r="76" spans="1:131" s="94" customFormat="1" ht="26.25" customHeight="1">
      <c r="A76" s="106">
        <v>9</v>
      </c>
      <c r="B76" s="891"/>
      <c r="C76" s="892"/>
      <c r="D76" s="892"/>
      <c r="E76" s="892"/>
      <c r="F76" s="892"/>
      <c r="G76" s="892"/>
      <c r="H76" s="892"/>
      <c r="I76" s="892"/>
      <c r="J76" s="892"/>
      <c r="K76" s="892"/>
      <c r="L76" s="892"/>
      <c r="M76" s="892"/>
      <c r="N76" s="892"/>
      <c r="O76" s="892"/>
      <c r="P76" s="893"/>
      <c r="Q76" s="897"/>
      <c r="R76" s="898"/>
      <c r="S76" s="898"/>
      <c r="T76" s="898"/>
      <c r="U76" s="848"/>
      <c r="V76" s="899"/>
      <c r="W76" s="898"/>
      <c r="X76" s="898"/>
      <c r="Y76" s="898"/>
      <c r="Z76" s="848"/>
      <c r="AA76" s="899"/>
      <c r="AB76" s="898"/>
      <c r="AC76" s="898"/>
      <c r="AD76" s="898"/>
      <c r="AE76" s="848"/>
      <c r="AF76" s="899"/>
      <c r="AG76" s="898"/>
      <c r="AH76" s="898"/>
      <c r="AI76" s="898"/>
      <c r="AJ76" s="848"/>
      <c r="AK76" s="899"/>
      <c r="AL76" s="898"/>
      <c r="AM76" s="898"/>
      <c r="AN76" s="898"/>
      <c r="AO76" s="848"/>
      <c r="AP76" s="899"/>
      <c r="AQ76" s="898"/>
      <c r="AR76" s="898"/>
      <c r="AS76" s="898"/>
      <c r="AT76" s="848"/>
      <c r="AU76" s="899"/>
      <c r="AV76" s="898"/>
      <c r="AW76" s="898"/>
      <c r="AX76" s="898"/>
      <c r="AY76" s="848"/>
      <c r="AZ76" s="895"/>
      <c r="BA76" s="895"/>
      <c r="BB76" s="895"/>
      <c r="BC76" s="895"/>
      <c r="BD76" s="896"/>
      <c r="BE76" s="110"/>
      <c r="BF76" s="110"/>
      <c r="BG76" s="110"/>
      <c r="BH76" s="110"/>
      <c r="BI76" s="110"/>
      <c r="BJ76" s="110"/>
      <c r="BK76" s="110"/>
      <c r="BL76" s="110"/>
      <c r="BM76" s="110"/>
      <c r="BN76" s="110"/>
      <c r="BO76" s="110"/>
      <c r="BP76" s="110"/>
      <c r="BQ76" s="107">
        <v>70</v>
      </c>
      <c r="BR76" s="112"/>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93"/>
    </row>
    <row r="77" spans="1:131" s="94" customFormat="1" ht="26.25" customHeight="1">
      <c r="A77" s="106">
        <v>10</v>
      </c>
      <c r="B77" s="891"/>
      <c r="C77" s="892"/>
      <c r="D77" s="892"/>
      <c r="E77" s="892"/>
      <c r="F77" s="892"/>
      <c r="G77" s="892"/>
      <c r="H77" s="892"/>
      <c r="I77" s="892"/>
      <c r="J77" s="892"/>
      <c r="K77" s="892"/>
      <c r="L77" s="892"/>
      <c r="M77" s="892"/>
      <c r="N77" s="892"/>
      <c r="O77" s="892"/>
      <c r="P77" s="893"/>
      <c r="Q77" s="897"/>
      <c r="R77" s="898"/>
      <c r="S77" s="898"/>
      <c r="T77" s="898"/>
      <c r="U77" s="848"/>
      <c r="V77" s="899"/>
      <c r="W77" s="898"/>
      <c r="X77" s="898"/>
      <c r="Y77" s="898"/>
      <c r="Z77" s="848"/>
      <c r="AA77" s="899"/>
      <c r="AB77" s="898"/>
      <c r="AC77" s="898"/>
      <c r="AD77" s="898"/>
      <c r="AE77" s="848"/>
      <c r="AF77" s="899"/>
      <c r="AG77" s="898"/>
      <c r="AH77" s="898"/>
      <c r="AI77" s="898"/>
      <c r="AJ77" s="848"/>
      <c r="AK77" s="899"/>
      <c r="AL77" s="898"/>
      <c r="AM77" s="898"/>
      <c r="AN77" s="898"/>
      <c r="AO77" s="848"/>
      <c r="AP77" s="899"/>
      <c r="AQ77" s="898"/>
      <c r="AR77" s="898"/>
      <c r="AS77" s="898"/>
      <c r="AT77" s="848"/>
      <c r="AU77" s="899"/>
      <c r="AV77" s="898"/>
      <c r="AW77" s="898"/>
      <c r="AX77" s="898"/>
      <c r="AY77" s="848"/>
      <c r="AZ77" s="895"/>
      <c r="BA77" s="895"/>
      <c r="BB77" s="895"/>
      <c r="BC77" s="895"/>
      <c r="BD77" s="896"/>
      <c r="BE77" s="110"/>
      <c r="BF77" s="110"/>
      <c r="BG77" s="110"/>
      <c r="BH77" s="110"/>
      <c r="BI77" s="110"/>
      <c r="BJ77" s="110"/>
      <c r="BK77" s="110"/>
      <c r="BL77" s="110"/>
      <c r="BM77" s="110"/>
      <c r="BN77" s="110"/>
      <c r="BO77" s="110"/>
      <c r="BP77" s="110"/>
      <c r="BQ77" s="107">
        <v>71</v>
      </c>
      <c r="BR77" s="112"/>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93"/>
    </row>
    <row r="78" spans="1:131" s="94" customFormat="1" ht="26.25" customHeight="1">
      <c r="A78" s="106">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110"/>
      <c r="BF78" s="110"/>
      <c r="BG78" s="110"/>
      <c r="BH78" s="110"/>
      <c r="BI78" s="110"/>
      <c r="BJ78" s="113"/>
      <c r="BK78" s="113"/>
      <c r="BL78" s="113"/>
      <c r="BM78" s="113"/>
      <c r="BN78" s="113"/>
      <c r="BO78" s="110"/>
      <c r="BP78" s="110"/>
      <c r="BQ78" s="107">
        <v>72</v>
      </c>
      <c r="BR78" s="112"/>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93"/>
    </row>
    <row r="79" spans="1:131" s="94" customFormat="1" ht="26.25" customHeight="1">
      <c r="A79" s="106">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110"/>
      <c r="BF79" s="110"/>
      <c r="BG79" s="110"/>
      <c r="BH79" s="110"/>
      <c r="BI79" s="110"/>
      <c r="BJ79" s="113"/>
      <c r="BK79" s="113"/>
      <c r="BL79" s="113"/>
      <c r="BM79" s="113"/>
      <c r="BN79" s="113"/>
      <c r="BO79" s="110"/>
      <c r="BP79" s="110"/>
      <c r="BQ79" s="107">
        <v>73</v>
      </c>
      <c r="BR79" s="112"/>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93"/>
    </row>
    <row r="80" spans="1:131" s="94" customFormat="1" ht="26.25" customHeight="1">
      <c r="A80" s="106">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110"/>
      <c r="BF80" s="110"/>
      <c r="BG80" s="110"/>
      <c r="BH80" s="110"/>
      <c r="BI80" s="110"/>
      <c r="BJ80" s="110"/>
      <c r="BK80" s="110"/>
      <c r="BL80" s="110"/>
      <c r="BM80" s="110"/>
      <c r="BN80" s="110"/>
      <c r="BO80" s="110"/>
      <c r="BP80" s="110"/>
      <c r="BQ80" s="107">
        <v>74</v>
      </c>
      <c r="BR80" s="112"/>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93"/>
    </row>
    <row r="81" spans="1:131" s="94" customFormat="1" ht="26.25" customHeight="1">
      <c r="A81" s="106">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110"/>
      <c r="BF81" s="110"/>
      <c r="BG81" s="110"/>
      <c r="BH81" s="110"/>
      <c r="BI81" s="110"/>
      <c r="BJ81" s="110"/>
      <c r="BK81" s="110"/>
      <c r="BL81" s="110"/>
      <c r="BM81" s="110"/>
      <c r="BN81" s="110"/>
      <c r="BO81" s="110"/>
      <c r="BP81" s="110"/>
      <c r="BQ81" s="107">
        <v>75</v>
      </c>
      <c r="BR81" s="112"/>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93"/>
    </row>
    <row r="82" spans="1:131" s="94" customFormat="1" ht="26.25" customHeight="1">
      <c r="A82" s="106">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110"/>
      <c r="BF82" s="110"/>
      <c r="BG82" s="110"/>
      <c r="BH82" s="110"/>
      <c r="BI82" s="110"/>
      <c r="BJ82" s="110"/>
      <c r="BK82" s="110"/>
      <c r="BL82" s="110"/>
      <c r="BM82" s="110"/>
      <c r="BN82" s="110"/>
      <c r="BO82" s="110"/>
      <c r="BP82" s="110"/>
      <c r="BQ82" s="107">
        <v>76</v>
      </c>
      <c r="BR82" s="112"/>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93"/>
    </row>
    <row r="83" spans="1:131" s="94" customFormat="1" ht="26.25" customHeight="1">
      <c r="A83" s="106">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110"/>
      <c r="BF83" s="110"/>
      <c r="BG83" s="110"/>
      <c r="BH83" s="110"/>
      <c r="BI83" s="110"/>
      <c r="BJ83" s="110"/>
      <c r="BK83" s="110"/>
      <c r="BL83" s="110"/>
      <c r="BM83" s="110"/>
      <c r="BN83" s="110"/>
      <c r="BO83" s="110"/>
      <c r="BP83" s="110"/>
      <c r="BQ83" s="107">
        <v>77</v>
      </c>
      <c r="BR83" s="112"/>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93"/>
    </row>
    <row r="84" spans="1:131" s="94" customFormat="1" ht="26.25" customHeight="1">
      <c r="A84" s="106">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110"/>
      <c r="BF84" s="110"/>
      <c r="BG84" s="110"/>
      <c r="BH84" s="110"/>
      <c r="BI84" s="110"/>
      <c r="BJ84" s="110"/>
      <c r="BK84" s="110"/>
      <c r="BL84" s="110"/>
      <c r="BM84" s="110"/>
      <c r="BN84" s="110"/>
      <c r="BO84" s="110"/>
      <c r="BP84" s="110"/>
      <c r="BQ84" s="107">
        <v>78</v>
      </c>
      <c r="BR84" s="112"/>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93"/>
    </row>
    <row r="85" spans="1:131" s="94" customFormat="1" ht="26.25" customHeight="1">
      <c r="A85" s="106">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110"/>
      <c r="BF85" s="110"/>
      <c r="BG85" s="110"/>
      <c r="BH85" s="110"/>
      <c r="BI85" s="110"/>
      <c r="BJ85" s="110"/>
      <c r="BK85" s="110"/>
      <c r="BL85" s="110"/>
      <c r="BM85" s="110"/>
      <c r="BN85" s="110"/>
      <c r="BO85" s="110"/>
      <c r="BP85" s="110"/>
      <c r="BQ85" s="107">
        <v>79</v>
      </c>
      <c r="BR85" s="112"/>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93"/>
    </row>
    <row r="86" spans="1:131" s="94" customFormat="1" ht="26.25" customHeight="1">
      <c r="A86" s="106">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110"/>
      <c r="BF86" s="110"/>
      <c r="BG86" s="110"/>
      <c r="BH86" s="110"/>
      <c r="BI86" s="110"/>
      <c r="BJ86" s="110"/>
      <c r="BK86" s="110"/>
      <c r="BL86" s="110"/>
      <c r="BM86" s="110"/>
      <c r="BN86" s="110"/>
      <c r="BO86" s="110"/>
      <c r="BP86" s="110"/>
      <c r="BQ86" s="107">
        <v>80</v>
      </c>
      <c r="BR86" s="112"/>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93"/>
    </row>
    <row r="87" spans="1:131" s="94" customFormat="1" ht="26.25" customHeight="1">
      <c r="A87" s="114">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110"/>
      <c r="BF87" s="110"/>
      <c r="BG87" s="110"/>
      <c r="BH87" s="110"/>
      <c r="BI87" s="110"/>
      <c r="BJ87" s="110"/>
      <c r="BK87" s="110"/>
      <c r="BL87" s="110"/>
      <c r="BM87" s="110"/>
      <c r="BN87" s="110"/>
      <c r="BO87" s="110"/>
      <c r="BP87" s="110"/>
      <c r="BQ87" s="107">
        <v>81</v>
      </c>
      <c r="BR87" s="112"/>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93"/>
    </row>
    <row r="88" spans="1:131" s="94" customFormat="1" ht="26.25" customHeight="1" thickBot="1">
      <c r="A88" s="109" t="s">
        <v>267</v>
      </c>
      <c r="B88" s="808" t="s">
        <v>275</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6233</v>
      </c>
      <c r="AG88" s="860"/>
      <c r="AH88" s="860"/>
      <c r="AI88" s="860"/>
      <c r="AJ88" s="860"/>
      <c r="AK88" s="857"/>
      <c r="AL88" s="857"/>
      <c r="AM88" s="857"/>
      <c r="AN88" s="857"/>
      <c r="AO88" s="857"/>
      <c r="AP88" s="860">
        <v>2175</v>
      </c>
      <c r="AQ88" s="860"/>
      <c r="AR88" s="860"/>
      <c r="AS88" s="860"/>
      <c r="AT88" s="860"/>
      <c r="AU88" s="860">
        <v>108</v>
      </c>
      <c r="AV88" s="860"/>
      <c r="AW88" s="860"/>
      <c r="AX88" s="860"/>
      <c r="AY88" s="860"/>
      <c r="AZ88" s="865"/>
      <c r="BA88" s="865"/>
      <c r="BB88" s="865"/>
      <c r="BC88" s="865"/>
      <c r="BD88" s="866"/>
      <c r="BE88" s="110"/>
      <c r="BF88" s="110"/>
      <c r="BG88" s="110"/>
      <c r="BH88" s="110"/>
      <c r="BI88" s="110"/>
      <c r="BJ88" s="110"/>
      <c r="BK88" s="110"/>
      <c r="BL88" s="110"/>
      <c r="BM88" s="110"/>
      <c r="BN88" s="110"/>
      <c r="BO88" s="110"/>
      <c r="BP88" s="110"/>
      <c r="BQ88" s="107">
        <v>82</v>
      </c>
      <c r="BR88" s="112"/>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93"/>
    </row>
    <row r="89" spans="1:131" s="94" customFormat="1" ht="26.25" hidden="1" customHeight="1">
      <c r="A89" s="115"/>
      <c r="B89" s="116"/>
      <c r="C89" s="116"/>
      <c r="D89" s="116"/>
      <c r="E89" s="116"/>
      <c r="F89" s="116"/>
      <c r="G89" s="116"/>
      <c r="H89" s="116"/>
      <c r="I89" s="116"/>
      <c r="J89" s="116"/>
      <c r="K89" s="116"/>
      <c r="L89" s="116"/>
      <c r="M89" s="116"/>
      <c r="N89" s="116"/>
      <c r="O89" s="116"/>
      <c r="P89" s="116"/>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8"/>
      <c r="BA89" s="118"/>
      <c r="BB89" s="118"/>
      <c r="BC89" s="118"/>
      <c r="BD89" s="118"/>
      <c r="BE89" s="110"/>
      <c r="BF89" s="110"/>
      <c r="BG89" s="110"/>
      <c r="BH89" s="110"/>
      <c r="BI89" s="110"/>
      <c r="BJ89" s="110"/>
      <c r="BK89" s="110"/>
      <c r="BL89" s="110"/>
      <c r="BM89" s="110"/>
      <c r="BN89" s="110"/>
      <c r="BO89" s="110"/>
      <c r="BP89" s="110"/>
      <c r="BQ89" s="107">
        <v>83</v>
      </c>
      <c r="BR89" s="112"/>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93"/>
    </row>
    <row r="90" spans="1:131" s="94" customFormat="1" ht="26.25" hidden="1" customHeight="1">
      <c r="A90" s="115"/>
      <c r="B90" s="116"/>
      <c r="C90" s="116"/>
      <c r="D90" s="116"/>
      <c r="E90" s="116"/>
      <c r="F90" s="116"/>
      <c r="G90" s="116"/>
      <c r="H90" s="116"/>
      <c r="I90" s="116"/>
      <c r="J90" s="116"/>
      <c r="K90" s="116"/>
      <c r="L90" s="116"/>
      <c r="M90" s="116"/>
      <c r="N90" s="116"/>
      <c r="O90" s="116"/>
      <c r="P90" s="116"/>
      <c r="Q90" s="117"/>
      <c r="R90" s="117"/>
      <c r="S90" s="117"/>
      <c r="T90" s="117"/>
      <c r="U90" s="117"/>
      <c r="V90" s="117"/>
      <c r="W90" s="117"/>
      <c r="X90" s="117"/>
      <c r="Y90" s="117"/>
      <c r="Z90" s="117"/>
      <c r="AA90" s="117"/>
      <c r="AB90" s="117"/>
      <c r="AC90" s="117"/>
      <c r="AD90" s="117"/>
      <c r="AE90" s="117"/>
      <c r="AF90" s="117"/>
      <c r="AG90" s="117"/>
      <c r="AH90" s="117"/>
      <c r="AI90" s="117"/>
      <c r="AJ90" s="117"/>
      <c r="AK90" s="117"/>
      <c r="AL90" s="117"/>
      <c r="AM90" s="117"/>
      <c r="AN90" s="117"/>
      <c r="AO90" s="117"/>
      <c r="AP90" s="117"/>
      <c r="AQ90" s="117"/>
      <c r="AR90" s="117"/>
      <c r="AS90" s="117"/>
      <c r="AT90" s="117"/>
      <c r="AU90" s="117"/>
      <c r="AV90" s="117"/>
      <c r="AW90" s="117"/>
      <c r="AX90" s="117"/>
      <c r="AY90" s="117"/>
      <c r="AZ90" s="118"/>
      <c r="BA90" s="118"/>
      <c r="BB90" s="118"/>
      <c r="BC90" s="118"/>
      <c r="BD90" s="118"/>
      <c r="BE90" s="110"/>
      <c r="BF90" s="110"/>
      <c r="BG90" s="110"/>
      <c r="BH90" s="110"/>
      <c r="BI90" s="110"/>
      <c r="BJ90" s="110"/>
      <c r="BK90" s="110"/>
      <c r="BL90" s="110"/>
      <c r="BM90" s="110"/>
      <c r="BN90" s="110"/>
      <c r="BO90" s="110"/>
      <c r="BP90" s="110"/>
      <c r="BQ90" s="107">
        <v>84</v>
      </c>
      <c r="BR90" s="112"/>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93"/>
    </row>
    <row r="91" spans="1:131" s="94" customFormat="1" ht="26.25" hidden="1" customHeight="1">
      <c r="A91" s="115"/>
      <c r="B91" s="116"/>
      <c r="C91" s="116"/>
      <c r="D91" s="116"/>
      <c r="E91" s="116"/>
      <c r="F91" s="116"/>
      <c r="G91" s="116"/>
      <c r="H91" s="116"/>
      <c r="I91" s="116"/>
      <c r="J91" s="116"/>
      <c r="K91" s="116"/>
      <c r="L91" s="116"/>
      <c r="M91" s="116"/>
      <c r="N91" s="116"/>
      <c r="O91" s="116"/>
      <c r="P91" s="116"/>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8"/>
      <c r="BA91" s="118"/>
      <c r="BB91" s="118"/>
      <c r="BC91" s="118"/>
      <c r="BD91" s="118"/>
      <c r="BE91" s="110"/>
      <c r="BF91" s="110"/>
      <c r="BG91" s="110"/>
      <c r="BH91" s="110"/>
      <c r="BI91" s="110"/>
      <c r="BJ91" s="110"/>
      <c r="BK91" s="110"/>
      <c r="BL91" s="110"/>
      <c r="BM91" s="110"/>
      <c r="BN91" s="110"/>
      <c r="BO91" s="110"/>
      <c r="BP91" s="110"/>
      <c r="BQ91" s="107">
        <v>85</v>
      </c>
      <c r="BR91" s="112"/>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93"/>
    </row>
    <row r="92" spans="1:131" s="94" customFormat="1" ht="26.25" hidden="1" customHeight="1">
      <c r="A92" s="115"/>
      <c r="B92" s="116"/>
      <c r="C92" s="116"/>
      <c r="D92" s="116"/>
      <c r="E92" s="116"/>
      <c r="F92" s="116"/>
      <c r="G92" s="116"/>
      <c r="H92" s="116"/>
      <c r="I92" s="116"/>
      <c r="J92" s="116"/>
      <c r="K92" s="116"/>
      <c r="L92" s="116"/>
      <c r="M92" s="116"/>
      <c r="N92" s="116"/>
      <c r="O92" s="116"/>
      <c r="P92" s="116"/>
      <c r="Q92" s="117"/>
      <c r="R92" s="117"/>
      <c r="S92" s="117"/>
      <c r="T92" s="117"/>
      <c r="U92" s="117"/>
      <c r="V92" s="117"/>
      <c r="W92" s="117"/>
      <c r="X92" s="117"/>
      <c r="Y92" s="117"/>
      <c r="Z92" s="117"/>
      <c r="AA92" s="117"/>
      <c r="AB92" s="117"/>
      <c r="AC92" s="117"/>
      <c r="AD92" s="117"/>
      <c r="AE92" s="117"/>
      <c r="AF92" s="117"/>
      <c r="AG92" s="117"/>
      <c r="AH92" s="117"/>
      <c r="AI92" s="117"/>
      <c r="AJ92" s="117"/>
      <c r="AK92" s="117"/>
      <c r="AL92" s="117"/>
      <c r="AM92" s="117"/>
      <c r="AN92" s="117"/>
      <c r="AO92" s="117"/>
      <c r="AP92" s="117"/>
      <c r="AQ92" s="117"/>
      <c r="AR92" s="117"/>
      <c r="AS92" s="117"/>
      <c r="AT92" s="117"/>
      <c r="AU92" s="117"/>
      <c r="AV92" s="117"/>
      <c r="AW92" s="117"/>
      <c r="AX92" s="117"/>
      <c r="AY92" s="117"/>
      <c r="AZ92" s="118"/>
      <c r="BA92" s="118"/>
      <c r="BB92" s="118"/>
      <c r="BC92" s="118"/>
      <c r="BD92" s="118"/>
      <c r="BE92" s="110"/>
      <c r="BF92" s="110"/>
      <c r="BG92" s="110"/>
      <c r="BH92" s="110"/>
      <c r="BI92" s="110"/>
      <c r="BJ92" s="110"/>
      <c r="BK92" s="110"/>
      <c r="BL92" s="110"/>
      <c r="BM92" s="110"/>
      <c r="BN92" s="110"/>
      <c r="BO92" s="110"/>
      <c r="BP92" s="110"/>
      <c r="BQ92" s="107">
        <v>86</v>
      </c>
      <c r="BR92" s="112"/>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93"/>
    </row>
    <row r="93" spans="1:131" s="94" customFormat="1" ht="26.25" hidden="1" customHeight="1">
      <c r="A93" s="115"/>
      <c r="B93" s="116"/>
      <c r="C93" s="116"/>
      <c r="D93" s="116"/>
      <c r="E93" s="116"/>
      <c r="F93" s="116"/>
      <c r="G93" s="116"/>
      <c r="H93" s="116"/>
      <c r="I93" s="116"/>
      <c r="J93" s="116"/>
      <c r="K93" s="116"/>
      <c r="L93" s="116"/>
      <c r="M93" s="116"/>
      <c r="N93" s="116"/>
      <c r="O93" s="116"/>
      <c r="P93" s="116"/>
      <c r="Q93" s="117"/>
      <c r="R93" s="117"/>
      <c r="S93" s="117"/>
      <c r="T93" s="117"/>
      <c r="U93" s="117"/>
      <c r="V93" s="117"/>
      <c r="W93" s="117"/>
      <c r="X93" s="117"/>
      <c r="Y93" s="117"/>
      <c r="Z93" s="117"/>
      <c r="AA93" s="117"/>
      <c r="AB93" s="117"/>
      <c r="AC93" s="117"/>
      <c r="AD93" s="117"/>
      <c r="AE93" s="117"/>
      <c r="AF93" s="117"/>
      <c r="AG93" s="117"/>
      <c r="AH93" s="117"/>
      <c r="AI93" s="117"/>
      <c r="AJ93" s="117"/>
      <c r="AK93" s="117"/>
      <c r="AL93" s="117"/>
      <c r="AM93" s="117"/>
      <c r="AN93" s="117"/>
      <c r="AO93" s="117"/>
      <c r="AP93" s="117"/>
      <c r="AQ93" s="117"/>
      <c r="AR93" s="117"/>
      <c r="AS93" s="117"/>
      <c r="AT93" s="117"/>
      <c r="AU93" s="117"/>
      <c r="AV93" s="117"/>
      <c r="AW93" s="117"/>
      <c r="AX93" s="117"/>
      <c r="AY93" s="117"/>
      <c r="AZ93" s="118"/>
      <c r="BA93" s="118"/>
      <c r="BB93" s="118"/>
      <c r="BC93" s="118"/>
      <c r="BD93" s="118"/>
      <c r="BE93" s="110"/>
      <c r="BF93" s="110"/>
      <c r="BG93" s="110"/>
      <c r="BH93" s="110"/>
      <c r="BI93" s="110"/>
      <c r="BJ93" s="110"/>
      <c r="BK93" s="110"/>
      <c r="BL93" s="110"/>
      <c r="BM93" s="110"/>
      <c r="BN93" s="110"/>
      <c r="BO93" s="110"/>
      <c r="BP93" s="110"/>
      <c r="BQ93" s="107">
        <v>87</v>
      </c>
      <c r="BR93" s="112"/>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93"/>
    </row>
    <row r="94" spans="1:131" s="94" customFormat="1" ht="26.25" hidden="1" customHeight="1">
      <c r="A94" s="115"/>
      <c r="B94" s="116"/>
      <c r="C94" s="116"/>
      <c r="D94" s="116"/>
      <c r="E94" s="116"/>
      <c r="F94" s="116"/>
      <c r="G94" s="116"/>
      <c r="H94" s="116"/>
      <c r="I94" s="116"/>
      <c r="J94" s="116"/>
      <c r="K94" s="116"/>
      <c r="L94" s="116"/>
      <c r="M94" s="116"/>
      <c r="N94" s="116"/>
      <c r="O94" s="116"/>
      <c r="P94" s="116"/>
      <c r="Q94" s="117"/>
      <c r="R94" s="117"/>
      <c r="S94" s="117"/>
      <c r="T94" s="117"/>
      <c r="U94" s="117"/>
      <c r="V94" s="117"/>
      <c r="W94" s="117"/>
      <c r="X94" s="117"/>
      <c r="Y94" s="117"/>
      <c r="Z94" s="117"/>
      <c r="AA94" s="117"/>
      <c r="AB94" s="117"/>
      <c r="AC94" s="117"/>
      <c r="AD94" s="117"/>
      <c r="AE94" s="117"/>
      <c r="AF94" s="117"/>
      <c r="AG94" s="117"/>
      <c r="AH94" s="117"/>
      <c r="AI94" s="117"/>
      <c r="AJ94" s="117"/>
      <c r="AK94" s="117"/>
      <c r="AL94" s="117"/>
      <c r="AM94" s="117"/>
      <c r="AN94" s="117"/>
      <c r="AO94" s="117"/>
      <c r="AP94" s="117"/>
      <c r="AQ94" s="117"/>
      <c r="AR94" s="117"/>
      <c r="AS94" s="117"/>
      <c r="AT94" s="117"/>
      <c r="AU94" s="117"/>
      <c r="AV94" s="117"/>
      <c r="AW94" s="117"/>
      <c r="AX94" s="117"/>
      <c r="AY94" s="117"/>
      <c r="AZ94" s="118"/>
      <c r="BA94" s="118"/>
      <c r="BB94" s="118"/>
      <c r="BC94" s="118"/>
      <c r="BD94" s="118"/>
      <c r="BE94" s="110"/>
      <c r="BF94" s="110"/>
      <c r="BG94" s="110"/>
      <c r="BH94" s="110"/>
      <c r="BI94" s="110"/>
      <c r="BJ94" s="110"/>
      <c r="BK94" s="110"/>
      <c r="BL94" s="110"/>
      <c r="BM94" s="110"/>
      <c r="BN94" s="110"/>
      <c r="BO94" s="110"/>
      <c r="BP94" s="110"/>
      <c r="BQ94" s="107">
        <v>88</v>
      </c>
      <c r="BR94" s="112"/>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93"/>
    </row>
    <row r="95" spans="1:131" s="94" customFormat="1" ht="26.25" hidden="1" customHeight="1">
      <c r="A95" s="115"/>
      <c r="B95" s="116"/>
      <c r="C95" s="116"/>
      <c r="D95" s="116"/>
      <c r="E95" s="116"/>
      <c r="F95" s="116"/>
      <c r="G95" s="116"/>
      <c r="H95" s="116"/>
      <c r="I95" s="116"/>
      <c r="J95" s="116"/>
      <c r="K95" s="116"/>
      <c r="L95" s="116"/>
      <c r="M95" s="116"/>
      <c r="N95" s="116"/>
      <c r="O95" s="116"/>
      <c r="P95" s="116"/>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17"/>
      <c r="AN95" s="117"/>
      <c r="AO95" s="117"/>
      <c r="AP95" s="117"/>
      <c r="AQ95" s="117"/>
      <c r="AR95" s="117"/>
      <c r="AS95" s="117"/>
      <c r="AT95" s="117"/>
      <c r="AU95" s="117"/>
      <c r="AV95" s="117"/>
      <c r="AW95" s="117"/>
      <c r="AX95" s="117"/>
      <c r="AY95" s="117"/>
      <c r="AZ95" s="118"/>
      <c r="BA95" s="118"/>
      <c r="BB95" s="118"/>
      <c r="BC95" s="118"/>
      <c r="BD95" s="118"/>
      <c r="BE95" s="110"/>
      <c r="BF95" s="110"/>
      <c r="BG95" s="110"/>
      <c r="BH95" s="110"/>
      <c r="BI95" s="110"/>
      <c r="BJ95" s="110"/>
      <c r="BK95" s="110"/>
      <c r="BL95" s="110"/>
      <c r="BM95" s="110"/>
      <c r="BN95" s="110"/>
      <c r="BO95" s="110"/>
      <c r="BP95" s="110"/>
      <c r="BQ95" s="107">
        <v>89</v>
      </c>
      <c r="BR95" s="112"/>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93"/>
    </row>
    <row r="96" spans="1:131" s="94" customFormat="1" ht="26.25" hidden="1" customHeight="1">
      <c r="A96" s="115"/>
      <c r="B96" s="116"/>
      <c r="C96" s="116"/>
      <c r="D96" s="116"/>
      <c r="E96" s="116"/>
      <c r="F96" s="116"/>
      <c r="G96" s="116"/>
      <c r="H96" s="116"/>
      <c r="I96" s="116"/>
      <c r="J96" s="116"/>
      <c r="K96" s="116"/>
      <c r="L96" s="116"/>
      <c r="M96" s="116"/>
      <c r="N96" s="116"/>
      <c r="O96" s="116"/>
      <c r="P96" s="116"/>
      <c r="Q96" s="117"/>
      <c r="R96" s="117"/>
      <c r="S96" s="117"/>
      <c r="T96" s="117"/>
      <c r="U96" s="117"/>
      <c r="V96" s="117"/>
      <c r="W96" s="117"/>
      <c r="X96" s="117"/>
      <c r="Y96" s="117"/>
      <c r="Z96" s="117"/>
      <c r="AA96" s="117"/>
      <c r="AB96" s="117"/>
      <c r="AC96" s="117"/>
      <c r="AD96" s="117"/>
      <c r="AE96" s="117"/>
      <c r="AF96" s="117"/>
      <c r="AG96" s="117"/>
      <c r="AH96" s="117"/>
      <c r="AI96" s="117"/>
      <c r="AJ96" s="117"/>
      <c r="AK96" s="117"/>
      <c r="AL96" s="117"/>
      <c r="AM96" s="117"/>
      <c r="AN96" s="117"/>
      <c r="AO96" s="117"/>
      <c r="AP96" s="117"/>
      <c r="AQ96" s="117"/>
      <c r="AR96" s="117"/>
      <c r="AS96" s="117"/>
      <c r="AT96" s="117"/>
      <c r="AU96" s="117"/>
      <c r="AV96" s="117"/>
      <c r="AW96" s="117"/>
      <c r="AX96" s="117"/>
      <c r="AY96" s="117"/>
      <c r="AZ96" s="118"/>
      <c r="BA96" s="118"/>
      <c r="BB96" s="118"/>
      <c r="BC96" s="118"/>
      <c r="BD96" s="118"/>
      <c r="BE96" s="110"/>
      <c r="BF96" s="110"/>
      <c r="BG96" s="110"/>
      <c r="BH96" s="110"/>
      <c r="BI96" s="110"/>
      <c r="BJ96" s="110"/>
      <c r="BK96" s="110"/>
      <c r="BL96" s="110"/>
      <c r="BM96" s="110"/>
      <c r="BN96" s="110"/>
      <c r="BO96" s="110"/>
      <c r="BP96" s="110"/>
      <c r="BQ96" s="107">
        <v>90</v>
      </c>
      <c r="BR96" s="112"/>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93"/>
    </row>
    <row r="97" spans="1:131" s="94" customFormat="1" ht="26.25" hidden="1" customHeight="1">
      <c r="A97" s="115"/>
      <c r="B97" s="116"/>
      <c r="C97" s="116"/>
      <c r="D97" s="116"/>
      <c r="E97" s="116"/>
      <c r="F97" s="116"/>
      <c r="G97" s="116"/>
      <c r="H97" s="116"/>
      <c r="I97" s="116"/>
      <c r="J97" s="116"/>
      <c r="K97" s="116"/>
      <c r="L97" s="116"/>
      <c r="M97" s="116"/>
      <c r="N97" s="116"/>
      <c r="O97" s="116"/>
      <c r="P97" s="116"/>
      <c r="Q97" s="117"/>
      <c r="R97" s="117"/>
      <c r="S97" s="117"/>
      <c r="T97" s="117"/>
      <c r="U97" s="117"/>
      <c r="V97" s="117"/>
      <c r="W97" s="117"/>
      <c r="X97" s="117"/>
      <c r="Y97" s="117"/>
      <c r="Z97" s="117"/>
      <c r="AA97" s="117"/>
      <c r="AB97" s="117"/>
      <c r="AC97" s="117"/>
      <c r="AD97" s="117"/>
      <c r="AE97" s="117"/>
      <c r="AF97" s="117"/>
      <c r="AG97" s="117"/>
      <c r="AH97" s="117"/>
      <c r="AI97" s="117"/>
      <c r="AJ97" s="117"/>
      <c r="AK97" s="117"/>
      <c r="AL97" s="117"/>
      <c r="AM97" s="117"/>
      <c r="AN97" s="117"/>
      <c r="AO97" s="117"/>
      <c r="AP97" s="117"/>
      <c r="AQ97" s="117"/>
      <c r="AR97" s="117"/>
      <c r="AS97" s="117"/>
      <c r="AT97" s="117"/>
      <c r="AU97" s="117"/>
      <c r="AV97" s="117"/>
      <c r="AW97" s="117"/>
      <c r="AX97" s="117"/>
      <c r="AY97" s="117"/>
      <c r="AZ97" s="118"/>
      <c r="BA97" s="118"/>
      <c r="BB97" s="118"/>
      <c r="BC97" s="118"/>
      <c r="BD97" s="118"/>
      <c r="BE97" s="110"/>
      <c r="BF97" s="110"/>
      <c r="BG97" s="110"/>
      <c r="BH97" s="110"/>
      <c r="BI97" s="110"/>
      <c r="BJ97" s="110"/>
      <c r="BK97" s="110"/>
      <c r="BL97" s="110"/>
      <c r="BM97" s="110"/>
      <c r="BN97" s="110"/>
      <c r="BO97" s="110"/>
      <c r="BP97" s="110"/>
      <c r="BQ97" s="107">
        <v>91</v>
      </c>
      <c r="BR97" s="112"/>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93"/>
    </row>
    <row r="98" spans="1:131" s="94" customFormat="1" ht="26.25" hidden="1" customHeight="1">
      <c r="A98" s="115"/>
      <c r="B98" s="116"/>
      <c r="C98" s="116"/>
      <c r="D98" s="116"/>
      <c r="E98" s="116"/>
      <c r="F98" s="116"/>
      <c r="G98" s="116"/>
      <c r="H98" s="116"/>
      <c r="I98" s="116"/>
      <c r="J98" s="116"/>
      <c r="K98" s="116"/>
      <c r="L98" s="116"/>
      <c r="M98" s="116"/>
      <c r="N98" s="116"/>
      <c r="O98" s="116"/>
      <c r="P98" s="116"/>
      <c r="Q98" s="117"/>
      <c r="R98" s="117"/>
      <c r="S98" s="117"/>
      <c r="T98" s="117"/>
      <c r="U98" s="117"/>
      <c r="V98" s="117"/>
      <c r="W98" s="117"/>
      <c r="X98" s="117"/>
      <c r="Y98" s="117"/>
      <c r="Z98" s="117"/>
      <c r="AA98" s="117"/>
      <c r="AB98" s="117"/>
      <c r="AC98" s="117"/>
      <c r="AD98" s="117"/>
      <c r="AE98" s="117"/>
      <c r="AF98" s="117"/>
      <c r="AG98" s="117"/>
      <c r="AH98" s="117"/>
      <c r="AI98" s="117"/>
      <c r="AJ98" s="117"/>
      <c r="AK98" s="117"/>
      <c r="AL98" s="117"/>
      <c r="AM98" s="117"/>
      <c r="AN98" s="117"/>
      <c r="AO98" s="117"/>
      <c r="AP98" s="117"/>
      <c r="AQ98" s="117"/>
      <c r="AR98" s="117"/>
      <c r="AS98" s="117"/>
      <c r="AT98" s="117"/>
      <c r="AU98" s="117"/>
      <c r="AV98" s="117"/>
      <c r="AW98" s="117"/>
      <c r="AX98" s="117"/>
      <c r="AY98" s="117"/>
      <c r="AZ98" s="118"/>
      <c r="BA98" s="118"/>
      <c r="BB98" s="118"/>
      <c r="BC98" s="118"/>
      <c r="BD98" s="118"/>
      <c r="BE98" s="110"/>
      <c r="BF98" s="110"/>
      <c r="BG98" s="110"/>
      <c r="BH98" s="110"/>
      <c r="BI98" s="110"/>
      <c r="BJ98" s="110"/>
      <c r="BK98" s="110"/>
      <c r="BL98" s="110"/>
      <c r="BM98" s="110"/>
      <c r="BN98" s="110"/>
      <c r="BO98" s="110"/>
      <c r="BP98" s="110"/>
      <c r="BQ98" s="107">
        <v>92</v>
      </c>
      <c r="BR98" s="112"/>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93"/>
    </row>
    <row r="99" spans="1:131" s="94" customFormat="1" ht="26.25" hidden="1" customHeight="1">
      <c r="A99" s="115"/>
      <c r="B99" s="116"/>
      <c r="C99" s="116"/>
      <c r="D99" s="116"/>
      <c r="E99" s="116"/>
      <c r="F99" s="116"/>
      <c r="G99" s="116"/>
      <c r="H99" s="116"/>
      <c r="I99" s="116"/>
      <c r="J99" s="116"/>
      <c r="K99" s="116"/>
      <c r="L99" s="116"/>
      <c r="M99" s="116"/>
      <c r="N99" s="116"/>
      <c r="O99" s="116"/>
      <c r="P99" s="116"/>
      <c r="Q99" s="117"/>
      <c r="R99" s="117"/>
      <c r="S99" s="117"/>
      <c r="T99" s="117"/>
      <c r="U99" s="117"/>
      <c r="V99" s="117"/>
      <c r="W99" s="117"/>
      <c r="X99" s="117"/>
      <c r="Y99" s="117"/>
      <c r="Z99" s="117"/>
      <c r="AA99" s="117"/>
      <c r="AB99" s="117"/>
      <c r="AC99" s="117"/>
      <c r="AD99" s="117"/>
      <c r="AE99" s="117"/>
      <c r="AF99" s="117"/>
      <c r="AG99" s="117"/>
      <c r="AH99" s="117"/>
      <c r="AI99" s="117"/>
      <c r="AJ99" s="117"/>
      <c r="AK99" s="117"/>
      <c r="AL99" s="117"/>
      <c r="AM99" s="117"/>
      <c r="AN99" s="117"/>
      <c r="AO99" s="117"/>
      <c r="AP99" s="117"/>
      <c r="AQ99" s="117"/>
      <c r="AR99" s="117"/>
      <c r="AS99" s="117"/>
      <c r="AT99" s="117"/>
      <c r="AU99" s="117"/>
      <c r="AV99" s="117"/>
      <c r="AW99" s="117"/>
      <c r="AX99" s="117"/>
      <c r="AY99" s="117"/>
      <c r="AZ99" s="118"/>
      <c r="BA99" s="118"/>
      <c r="BB99" s="118"/>
      <c r="BC99" s="118"/>
      <c r="BD99" s="118"/>
      <c r="BE99" s="110"/>
      <c r="BF99" s="110"/>
      <c r="BG99" s="110"/>
      <c r="BH99" s="110"/>
      <c r="BI99" s="110"/>
      <c r="BJ99" s="110"/>
      <c r="BK99" s="110"/>
      <c r="BL99" s="110"/>
      <c r="BM99" s="110"/>
      <c r="BN99" s="110"/>
      <c r="BO99" s="110"/>
      <c r="BP99" s="110"/>
      <c r="BQ99" s="107">
        <v>93</v>
      </c>
      <c r="BR99" s="112"/>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93"/>
    </row>
    <row r="100" spans="1:131" s="94" customFormat="1" ht="26.25" hidden="1" customHeight="1">
      <c r="A100" s="115"/>
      <c r="B100" s="116"/>
      <c r="C100" s="116"/>
      <c r="D100" s="116"/>
      <c r="E100" s="116"/>
      <c r="F100" s="116"/>
      <c r="G100" s="116"/>
      <c r="H100" s="116"/>
      <c r="I100" s="116"/>
      <c r="J100" s="116"/>
      <c r="K100" s="116"/>
      <c r="L100" s="116"/>
      <c r="M100" s="116"/>
      <c r="N100" s="116"/>
      <c r="O100" s="116"/>
      <c r="P100" s="116"/>
      <c r="Q100" s="117"/>
      <c r="R100" s="117"/>
      <c r="S100" s="117"/>
      <c r="T100" s="117"/>
      <c r="U100" s="117"/>
      <c r="V100" s="117"/>
      <c r="W100" s="117"/>
      <c r="X100" s="117"/>
      <c r="Y100" s="117"/>
      <c r="Z100" s="117"/>
      <c r="AA100" s="117"/>
      <c r="AB100" s="117"/>
      <c r="AC100" s="117"/>
      <c r="AD100" s="117"/>
      <c r="AE100" s="117"/>
      <c r="AF100" s="117"/>
      <c r="AG100" s="117"/>
      <c r="AH100" s="117"/>
      <c r="AI100" s="117"/>
      <c r="AJ100" s="117"/>
      <c r="AK100" s="117"/>
      <c r="AL100" s="117"/>
      <c r="AM100" s="117"/>
      <c r="AN100" s="117"/>
      <c r="AO100" s="117"/>
      <c r="AP100" s="117"/>
      <c r="AQ100" s="117"/>
      <c r="AR100" s="117"/>
      <c r="AS100" s="117"/>
      <c r="AT100" s="117"/>
      <c r="AU100" s="117"/>
      <c r="AV100" s="117"/>
      <c r="AW100" s="117"/>
      <c r="AX100" s="117"/>
      <c r="AY100" s="117"/>
      <c r="AZ100" s="118"/>
      <c r="BA100" s="118"/>
      <c r="BB100" s="118"/>
      <c r="BC100" s="118"/>
      <c r="BD100" s="118"/>
      <c r="BE100" s="110"/>
      <c r="BF100" s="110"/>
      <c r="BG100" s="110"/>
      <c r="BH100" s="110"/>
      <c r="BI100" s="110"/>
      <c r="BJ100" s="110"/>
      <c r="BK100" s="110"/>
      <c r="BL100" s="110"/>
      <c r="BM100" s="110"/>
      <c r="BN100" s="110"/>
      <c r="BO100" s="110"/>
      <c r="BP100" s="110"/>
      <c r="BQ100" s="107">
        <v>94</v>
      </c>
      <c r="BR100" s="112"/>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93"/>
    </row>
    <row r="101" spans="1:131" s="94" customFormat="1" ht="26.25" hidden="1" customHeight="1">
      <c r="A101" s="115"/>
      <c r="B101" s="116"/>
      <c r="C101" s="116"/>
      <c r="D101" s="116"/>
      <c r="E101" s="116"/>
      <c r="F101" s="116"/>
      <c r="G101" s="116"/>
      <c r="H101" s="116"/>
      <c r="I101" s="116"/>
      <c r="J101" s="116"/>
      <c r="K101" s="116"/>
      <c r="L101" s="116"/>
      <c r="M101" s="116"/>
      <c r="N101" s="116"/>
      <c r="O101" s="116"/>
      <c r="P101" s="116"/>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8"/>
      <c r="BA101" s="118"/>
      <c r="BB101" s="118"/>
      <c r="BC101" s="118"/>
      <c r="BD101" s="118"/>
      <c r="BE101" s="110"/>
      <c r="BF101" s="110"/>
      <c r="BG101" s="110"/>
      <c r="BH101" s="110"/>
      <c r="BI101" s="110"/>
      <c r="BJ101" s="110"/>
      <c r="BK101" s="110"/>
      <c r="BL101" s="110"/>
      <c r="BM101" s="110"/>
      <c r="BN101" s="110"/>
      <c r="BO101" s="110"/>
      <c r="BP101" s="110"/>
      <c r="BQ101" s="107">
        <v>95</v>
      </c>
      <c r="BR101" s="112"/>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93"/>
    </row>
    <row r="102" spans="1:131" s="94" customFormat="1" ht="26.25" customHeight="1" thickBot="1">
      <c r="A102" s="115"/>
      <c r="B102" s="116"/>
      <c r="C102" s="116"/>
      <c r="D102" s="116"/>
      <c r="E102" s="116"/>
      <c r="F102" s="116"/>
      <c r="G102" s="116"/>
      <c r="H102" s="116"/>
      <c r="I102" s="116"/>
      <c r="J102" s="116"/>
      <c r="K102" s="116"/>
      <c r="L102" s="116"/>
      <c r="M102" s="116"/>
      <c r="N102" s="116"/>
      <c r="O102" s="116"/>
      <c r="P102" s="116"/>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8"/>
      <c r="BA102" s="118"/>
      <c r="BB102" s="118"/>
      <c r="BC102" s="118"/>
      <c r="BD102" s="118"/>
      <c r="BE102" s="110"/>
      <c r="BF102" s="110"/>
      <c r="BG102" s="110"/>
      <c r="BH102" s="110"/>
      <c r="BI102" s="110"/>
      <c r="BJ102" s="110"/>
      <c r="BK102" s="110"/>
      <c r="BL102" s="110"/>
      <c r="BM102" s="110"/>
      <c r="BN102" s="110"/>
      <c r="BO102" s="110"/>
      <c r="BP102" s="110"/>
      <c r="BQ102" s="109" t="s">
        <v>267</v>
      </c>
      <c r="BR102" s="808" t="s">
        <v>276</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v>81</v>
      </c>
      <c r="CS102" s="868"/>
      <c r="CT102" s="868"/>
      <c r="CU102" s="868"/>
      <c r="CV102" s="911"/>
      <c r="CW102" s="910">
        <v>6</v>
      </c>
      <c r="CX102" s="868"/>
      <c r="CY102" s="868"/>
      <c r="CZ102" s="868"/>
      <c r="DA102" s="911"/>
      <c r="DB102" s="910" t="s">
        <v>490</v>
      </c>
      <c r="DC102" s="868"/>
      <c r="DD102" s="868"/>
      <c r="DE102" s="868"/>
      <c r="DF102" s="911"/>
      <c r="DG102" s="910" t="s">
        <v>490</v>
      </c>
      <c r="DH102" s="868"/>
      <c r="DI102" s="868"/>
      <c r="DJ102" s="868"/>
      <c r="DK102" s="911"/>
      <c r="DL102" s="910" t="s">
        <v>490</v>
      </c>
      <c r="DM102" s="868"/>
      <c r="DN102" s="868"/>
      <c r="DO102" s="868"/>
      <c r="DP102" s="911"/>
      <c r="DQ102" s="910" t="s">
        <v>490</v>
      </c>
      <c r="DR102" s="868"/>
      <c r="DS102" s="868"/>
      <c r="DT102" s="868"/>
      <c r="DU102" s="911"/>
      <c r="DV102" s="934"/>
      <c r="DW102" s="935"/>
      <c r="DX102" s="935"/>
      <c r="DY102" s="935"/>
      <c r="DZ102" s="936"/>
      <c r="EA102" s="93"/>
    </row>
    <row r="103" spans="1:131" s="94" customFormat="1" ht="26.25" customHeight="1">
      <c r="A103" s="115"/>
      <c r="B103" s="116"/>
      <c r="C103" s="116"/>
      <c r="D103" s="116"/>
      <c r="E103" s="116"/>
      <c r="F103" s="116"/>
      <c r="G103" s="116"/>
      <c r="H103" s="116"/>
      <c r="I103" s="116"/>
      <c r="J103" s="116"/>
      <c r="K103" s="116"/>
      <c r="L103" s="116"/>
      <c r="M103" s="116"/>
      <c r="N103" s="116"/>
      <c r="O103" s="116"/>
      <c r="P103" s="116"/>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7"/>
      <c r="AY103" s="117"/>
      <c r="AZ103" s="118"/>
      <c r="BA103" s="118"/>
      <c r="BB103" s="118"/>
      <c r="BC103" s="118"/>
      <c r="BD103" s="118"/>
      <c r="BE103" s="110"/>
      <c r="BF103" s="110"/>
      <c r="BG103" s="110"/>
      <c r="BH103" s="110"/>
      <c r="BI103" s="110"/>
      <c r="BJ103" s="110"/>
      <c r="BK103" s="110"/>
      <c r="BL103" s="110"/>
      <c r="BM103" s="110"/>
      <c r="BN103" s="110"/>
      <c r="BO103" s="110"/>
      <c r="BP103" s="110"/>
      <c r="BQ103" s="937" t="s">
        <v>491</v>
      </c>
      <c r="BR103" s="937"/>
      <c r="BS103" s="937"/>
      <c r="BT103" s="937"/>
      <c r="BU103" s="937"/>
      <c r="BV103" s="937"/>
      <c r="BW103" s="937"/>
      <c r="BX103" s="937"/>
      <c r="BY103" s="937"/>
      <c r="BZ103" s="937"/>
      <c r="CA103" s="937"/>
      <c r="CB103" s="937"/>
      <c r="CC103" s="937"/>
      <c r="CD103" s="937"/>
      <c r="CE103" s="937"/>
      <c r="CF103" s="937"/>
      <c r="CG103" s="937"/>
      <c r="CH103" s="937"/>
      <c r="CI103" s="937"/>
      <c r="CJ103" s="937"/>
      <c r="CK103" s="937"/>
      <c r="CL103" s="937"/>
      <c r="CM103" s="937"/>
      <c r="CN103" s="937"/>
      <c r="CO103" s="937"/>
      <c r="CP103" s="937"/>
      <c r="CQ103" s="937"/>
      <c r="CR103" s="937"/>
      <c r="CS103" s="937"/>
      <c r="CT103" s="937"/>
      <c r="CU103" s="937"/>
      <c r="CV103" s="937"/>
      <c r="CW103" s="937"/>
      <c r="CX103" s="937"/>
      <c r="CY103" s="937"/>
      <c r="CZ103" s="937"/>
      <c r="DA103" s="937"/>
      <c r="DB103" s="937"/>
      <c r="DC103" s="937"/>
      <c r="DD103" s="937"/>
      <c r="DE103" s="937"/>
      <c r="DF103" s="937"/>
      <c r="DG103" s="937"/>
      <c r="DH103" s="937"/>
      <c r="DI103" s="937"/>
      <c r="DJ103" s="937"/>
      <c r="DK103" s="937"/>
      <c r="DL103" s="937"/>
      <c r="DM103" s="937"/>
      <c r="DN103" s="937"/>
      <c r="DO103" s="937"/>
      <c r="DP103" s="937"/>
      <c r="DQ103" s="937"/>
      <c r="DR103" s="937"/>
      <c r="DS103" s="937"/>
      <c r="DT103" s="937"/>
      <c r="DU103" s="937"/>
      <c r="DV103" s="937"/>
      <c r="DW103" s="937"/>
      <c r="DX103" s="937"/>
      <c r="DY103" s="937"/>
      <c r="DZ103" s="937"/>
      <c r="EA103" s="93"/>
    </row>
    <row r="104" spans="1:131" s="94" customFormat="1" ht="26.25" customHeight="1">
      <c r="A104" s="115"/>
      <c r="B104" s="116"/>
      <c r="C104" s="116"/>
      <c r="D104" s="116"/>
      <c r="E104" s="116"/>
      <c r="F104" s="116"/>
      <c r="G104" s="116"/>
      <c r="H104" s="116"/>
      <c r="I104" s="116"/>
      <c r="J104" s="116"/>
      <c r="K104" s="116"/>
      <c r="L104" s="116"/>
      <c r="M104" s="116"/>
      <c r="N104" s="116"/>
      <c r="O104" s="116"/>
      <c r="P104" s="116"/>
      <c r="Q104" s="117"/>
      <c r="R104" s="117"/>
      <c r="S104" s="117"/>
      <c r="T104" s="117"/>
      <c r="U104" s="117"/>
      <c r="V104" s="117"/>
      <c r="W104" s="117"/>
      <c r="X104" s="117"/>
      <c r="Y104" s="117"/>
      <c r="Z104" s="117"/>
      <c r="AA104" s="117"/>
      <c r="AB104" s="117"/>
      <c r="AC104" s="117"/>
      <c r="AD104" s="117"/>
      <c r="AE104" s="117"/>
      <c r="AF104" s="117"/>
      <c r="AG104" s="117"/>
      <c r="AH104" s="117"/>
      <c r="AI104" s="117"/>
      <c r="AJ104" s="117"/>
      <c r="AK104" s="117"/>
      <c r="AL104" s="117"/>
      <c r="AM104" s="117"/>
      <c r="AN104" s="117"/>
      <c r="AO104" s="117"/>
      <c r="AP104" s="117"/>
      <c r="AQ104" s="117"/>
      <c r="AR104" s="117"/>
      <c r="AS104" s="117"/>
      <c r="AT104" s="117"/>
      <c r="AU104" s="117"/>
      <c r="AV104" s="117"/>
      <c r="AW104" s="117"/>
      <c r="AX104" s="117"/>
      <c r="AY104" s="117"/>
      <c r="AZ104" s="118"/>
      <c r="BA104" s="118"/>
      <c r="BB104" s="118"/>
      <c r="BC104" s="118"/>
      <c r="BD104" s="118"/>
      <c r="BE104" s="110"/>
      <c r="BF104" s="110"/>
      <c r="BG104" s="110"/>
      <c r="BH104" s="110"/>
      <c r="BI104" s="110"/>
      <c r="BJ104" s="110"/>
      <c r="BK104" s="110"/>
      <c r="BL104" s="110"/>
      <c r="BM104" s="110"/>
      <c r="BN104" s="110"/>
      <c r="BO104" s="110"/>
      <c r="BP104" s="110"/>
      <c r="BQ104" s="938" t="s">
        <v>492</v>
      </c>
      <c r="BR104" s="938"/>
      <c r="BS104" s="938"/>
      <c r="BT104" s="938"/>
      <c r="BU104" s="938"/>
      <c r="BV104" s="938"/>
      <c r="BW104" s="938"/>
      <c r="BX104" s="938"/>
      <c r="BY104" s="938"/>
      <c r="BZ104" s="938"/>
      <c r="CA104" s="938"/>
      <c r="CB104" s="938"/>
      <c r="CC104" s="938"/>
      <c r="CD104" s="938"/>
      <c r="CE104" s="938"/>
      <c r="CF104" s="938"/>
      <c r="CG104" s="938"/>
      <c r="CH104" s="938"/>
      <c r="CI104" s="938"/>
      <c r="CJ104" s="938"/>
      <c r="CK104" s="938"/>
      <c r="CL104" s="938"/>
      <c r="CM104" s="938"/>
      <c r="CN104" s="938"/>
      <c r="CO104" s="938"/>
      <c r="CP104" s="938"/>
      <c r="CQ104" s="938"/>
      <c r="CR104" s="938"/>
      <c r="CS104" s="938"/>
      <c r="CT104" s="938"/>
      <c r="CU104" s="938"/>
      <c r="CV104" s="938"/>
      <c r="CW104" s="938"/>
      <c r="CX104" s="938"/>
      <c r="CY104" s="938"/>
      <c r="CZ104" s="938"/>
      <c r="DA104" s="938"/>
      <c r="DB104" s="938"/>
      <c r="DC104" s="938"/>
      <c r="DD104" s="938"/>
      <c r="DE104" s="938"/>
      <c r="DF104" s="938"/>
      <c r="DG104" s="938"/>
      <c r="DH104" s="938"/>
      <c r="DI104" s="938"/>
      <c r="DJ104" s="938"/>
      <c r="DK104" s="938"/>
      <c r="DL104" s="938"/>
      <c r="DM104" s="938"/>
      <c r="DN104" s="938"/>
      <c r="DO104" s="938"/>
      <c r="DP104" s="938"/>
      <c r="DQ104" s="938"/>
      <c r="DR104" s="938"/>
      <c r="DS104" s="938"/>
      <c r="DT104" s="938"/>
      <c r="DU104" s="938"/>
      <c r="DV104" s="938"/>
      <c r="DW104" s="938"/>
      <c r="DX104" s="938"/>
      <c r="DY104" s="938"/>
      <c r="DZ104" s="938"/>
      <c r="EA104" s="93"/>
    </row>
    <row r="105" spans="1:131" s="94" customFormat="1" ht="11.25" customHeight="1">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c r="AK105" s="110"/>
      <c r="AL105" s="110"/>
      <c r="AM105" s="110"/>
      <c r="AN105" s="110"/>
      <c r="AO105" s="110"/>
      <c r="AP105" s="110"/>
      <c r="AQ105" s="110"/>
      <c r="AR105" s="110"/>
      <c r="AS105" s="110"/>
      <c r="AT105" s="110"/>
      <c r="AU105" s="110"/>
      <c r="AV105" s="110"/>
      <c r="AW105" s="110"/>
      <c r="AX105" s="110"/>
      <c r="AY105" s="110"/>
      <c r="AZ105" s="110"/>
      <c r="BA105" s="110"/>
      <c r="BB105" s="110"/>
      <c r="BC105" s="110"/>
      <c r="BD105" s="110"/>
      <c r="BE105" s="110"/>
      <c r="BF105" s="110"/>
      <c r="BG105" s="110"/>
      <c r="BH105" s="110"/>
      <c r="BI105" s="110"/>
      <c r="BJ105" s="110"/>
      <c r="BK105" s="110"/>
      <c r="BL105" s="110"/>
      <c r="BM105" s="110"/>
      <c r="BN105" s="110"/>
      <c r="BO105" s="110"/>
      <c r="BP105" s="110"/>
      <c r="BQ105" s="113"/>
      <c r="BR105" s="113"/>
      <c r="BS105" s="113"/>
      <c r="BT105" s="113"/>
      <c r="BU105" s="113"/>
      <c r="BV105" s="113"/>
      <c r="BW105" s="113"/>
      <c r="BX105" s="113"/>
      <c r="BY105" s="113"/>
      <c r="BZ105" s="113"/>
      <c r="CA105" s="113"/>
      <c r="CB105" s="113"/>
      <c r="CC105" s="113"/>
      <c r="CD105" s="113"/>
      <c r="CE105" s="113"/>
      <c r="CF105" s="113"/>
      <c r="CG105" s="113"/>
      <c r="CH105" s="113"/>
      <c r="CI105" s="113"/>
      <c r="CJ105" s="113"/>
      <c r="CK105" s="113"/>
      <c r="CL105" s="113"/>
      <c r="CM105" s="113"/>
      <c r="CN105" s="113"/>
      <c r="CO105" s="113"/>
      <c r="CP105" s="113"/>
      <c r="CQ105" s="113"/>
      <c r="CR105" s="113"/>
      <c r="CS105" s="113"/>
      <c r="CT105" s="113"/>
      <c r="CU105" s="113"/>
      <c r="CV105" s="113"/>
      <c r="CW105" s="113"/>
      <c r="CX105" s="113"/>
      <c r="CY105" s="113"/>
      <c r="CZ105" s="113"/>
      <c r="DA105" s="113"/>
      <c r="DB105" s="113"/>
      <c r="DC105" s="113"/>
      <c r="DD105" s="113"/>
      <c r="DE105" s="113"/>
      <c r="DF105" s="113"/>
      <c r="DG105" s="113"/>
      <c r="DH105" s="113"/>
      <c r="DI105" s="113"/>
      <c r="DJ105" s="113"/>
      <c r="DK105" s="113"/>
      <c r="DL105" s="113"/>
      <c r="DM105" s="113"/>
      <c r="DN105" s="113"/>
      <c r="DO105" s="113"/>
      <c r="DP105" s="113"/>
      <c r="DQ105" s="113"/>
      <c r="DR105" s="113"/>
      <c r="DS105" s="113"/>
      <c r="DT105" s="113"/>
      <c r="DU105" s="113"/>
      <c r="DV105" s="113"/>
      <c r="DW105" s="113"/>
      <c r="DX105" s="113"/>
      <c r="DY105" s="113"/>
      <c r="DZ105" s="113"/>
      <c r="EA105" s="93"/>
    </row>
    <row r="106" spans="1:131" s="94" customFormat="1" ht="11.25" customHeight="1">
      <c r="A106" s="119"/>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c r="AA106" s="119"/>
      <c r="AB106" s="119"/>
      <c r="AC106" s="119"/>
      <c r="AD106" s="119"/>
      <c r="AE106" s="119"/>
      <c r="AF106" s="119"/>
      <c r="AG106" s="119"/>
      <c r="AH106" s="119"/>
      <c r="AI106" s="119"/>
      <c r="AJ106" s="119"/>
      <c r="AK106" s="119"/>
      <c r="AL106" s="119"/>
      <c r="AM106" s="119"/>
      <c r="AN106" s="119"/>
      <c r="AO106" s="119"/>
      <c r="AP106" s="119"/>
      <c r="AQ106" s="119"/>
      <c r="AR106" s="119"/>
      <c r="AS106" s="119"/>
      <c r="AT106" s="119"/>
      <c r="AU106" s="119"/>
      <c r="AV106" s="119"/>
      <c r="AW106" s="119"/>
      <c r="AX106" s="119"/>
      <c r="AY106" s="119"/>
      <c r="AZ106" s="119"/>
      <c r="BA106" s="119"/>
      <c r="BB106" s="119"/>
      <c r="BC106" s="119"/>
      <c r="BD106" s="119"/>
      <c r="BE106" s="119"/>
      <c r="BF106" s="119"/>
      <c r="BG106" s="119"/>
      <c r="BH106" s="119"/>
      <c r="BI106" s="119"/>
      <c r="BJ106" s="119"/>
      <c r="BK106" s="119"/>
      <c r="BL106" s="119"/>
      <c r="BM106" s="119"/>
      <c r="BN106" s="119"/>
      <c r="BO106" s="119"/>
      <c r="BP106" s="119"/>
      <c r="BQ106" s="113"/>
      <c r="BR106" s="113"/>
      <c r="BS106" s="113"/>
      <c r="BT106" s="113"/>
      <c r="BU106" s="113"/>
      <c r="BV106" s="113"/>
      <c r="BW106" s="113"/>
      <c r="BX106" s="113"/>
      <c r="BY106" s="113"/>
      <c r="BZ106" s="113"/>
      <c r="CA106" s="113"/>
      <c r="CB106" s="113"/>
      <c r="CC106" s="113"/>
      <c r="CD106" s="113"/>
      <c r="CE106" s="113"/>
      <c r="CF106" s="113"/>
      <c r="CG106" s="113"/>
      <c r="CH106" s="113"/>
      <c r="CI106" s="113"/>
      <c r="CJ106" s="113"/>
      <c r="CK106" s="113"/>
      <c r="CL106" s="113"/>
      <c r="CM106" s="113"/>
      <c r="CN106" s="113"/>
      <c r="CO106" s="113"/>
      <c r="CP106" s="113"/>
      <c r="CQ106" s="113"/>
      <c r="CR106" s="113"/>
      <c r="CS106" s="113"/>
      <c r="CT106" s="113"/>
      <c r="CU106" s="113"/>
      <c r="CV106" s="113"/>
      <c r="CW106" s="113"/>
      <c r="CX106" s="113"/>
      <c r="CY106" s="113"/>
      <c r="CZ106" s="113"/>
      <c r="DA106" s="113"/>
      <c r="DB106" s="113"/>
      <c r="DC106" s="113"/>
      <c r="DD106" s="113"/>
      <c r="DE106" s="113"/>
      <c r="DF106" s="113"/>
      <c r="DG106" s="113"/>
      <c r="DH106" s="113"/>
      <c r="DI106" s="113"/>
      <c r="DJ106" s="113"/>
      <c r="DK106" s="113"/>
      <c r="DL106" s="113"/>
      <c r="DM106" s="113"/>
      <c r="DN106" s="113"/>
      <c r="DO106" s="113"/>
      <c r="DP106" s="113"/>
      <c r="DQ106" s="113"/>
      <c r="DR106" s="113"/>
      <c r="DS106" s="113"/>
      <c r="DT106" s="113"/>
      <c r="DU106" s="113"/>
      <c r="DV106" s="113"/>
      <c r="DW106" s="113"/>
      <c r="DX106" s="113"/>
      <c r="DY106" s="113"/>
      <c r="DZ106" s="113"/>
      <c r="EA106" s="93"/>
    </row>
    <row r="107" spans="1:131" s="93" customFormat="1" ht="26.25" customHeight="1" thickBot="1">
      <c r="A107" s="120" t="s">
        <v>277</v>
      </c>
      <c r="B107" s="351"/>
      <c r="C107" s="351"/>
      <c r="D107" s="351"/>
      <c r="E107" s="351"/>
      <c r="F107" s="351"/>
      <c r="G107" s="351"/>
      <c r="H107" s="351"/>
      <c r="I107" s="351"/>
      <c r="J107" s="351"/>
      <c r="K107" s="351"/>
      <c r="L107" s="351"/>
      <c r="M107" s="351"/>
      <c r="N107" s="351"/>
      <c r="O107" s="351"/>
      <c r="P107" s="351"/>
      <c r="Q107" s="351"/>
      <c r="R107" s="351"/>
      <c r="S107" s="351"/>
      <c r="T107" s="351"/>
      <c r="U107" s="351"/>
      <c r="V107" s="351"/>
      <c r="W107" s="351"/>
      <c r="X107" s="351"/>
      <c r="Y107" s="351"/>
      <c r="Z107" s="351"/>
      <c r="AA107" s="351"/>
      <c r="AB107" s="351"/>
      <c r="AC107" s="351"/>
      <c r="AD107" s="351"/>
      <c r="AE107" s="351"/>
      <c r="AF107" s="351"/>
      <c r="AG107" s="351"/>
      <c r="AH107" s="351"/>
      <c r="AI107" s="351"/>
      <c r="AJ107" s="351"/>
      <c r="AK107" s="351"/>
      <c r="AL107" s="351"/>
      <c r="AM107" s="351"/>
      <c r="AN107" s="351"/>
      <c r="AO107" s="351"/>
      <c r="AP107" s="351"/>
      <c r="AQ107" s="351"/>
      <c r="AR107" s="351"/>
      <c r="AS107" s="351"/>
      <c r="AT107" s="351"/>
      <c r="AU107" s="120" t="s">
        <v>493</v>
      </c>
      <c r="AV107" s="351"/>
      <c r="AW107" s="351"/>
      <c r="AX107" s="351"/>
      <c r="AY107" s="351"/>
      <c r="AZ107" s="351"/>
      <c r="BA107" s="351"/>
      <c r="BB107" s="351"/>
      <c r="BC107" s="351"/>
      <c r="BD107" s="351"/>
      <c r="BE107" s="351"/>
      <c r="BF107" s="351"/>
      <c r="BG107" s="351"/>
      <c r="BH107" s="351"/>
      <c r="BI107" s="351"/>
      <c r="BJ107" s="351"/>
      <c r="BK107" s="351"/>
      <c r="BL107" s="351"/>
      <c r="BM107" s="351"/>
      <c r="BN107" s="351"/>
      <c r="BO107" s="351"/>
      <c r="BP107" s="351"/>
      <c r="BQ107" s="351"/>
      <c r="BR107" s="351"/>
      <c r="BS107" s="351"/>
      <c r="BT107" s="351"/>
      <c r="BU107" s="351"/>
      <c r="BV107" s="351"/>
      <c r="BW107" s="351"/>
      <c r="BX107" s="351"/>
      <c r="BY107" s="351"/>
      <c r="BZ107" s="351"/>
      <c r="CA107" s="351"/>
      <c r="CB107" s="351"/>
      <c r="CC107" s="351"/>
      <c r="CD107" s="351"/>
      <c r="CE107" s="351"/>
      <c r="CF107" s="351"/>
      <c r="CG107" s="351"/>
      <c r="CH107" s="351"/>
      <c r="CI107" s="351"/>
      <c r="CJ107" s="351"/>
      <c r="CK107" s="351"/>
      <c r="CL107" s="351"/>
      <c r="CM107" s="351"/>
      <c r="CN107" s="351"/>
      <c r="CO107" s="351"/>
      <c r="CP107" s="351"/>
      <c r="CQ107" s="351"/>
      <c r="CR107" s="351"/>
      <c r="CS107" s="351"/>
      <c r="CT107" s="351"/>
      <c r="CU107" s="351"/>
      <c r="CV107" s="351"/>
      <c r="CW107" s="351"/>
      <c r="CX107" s="351"/>
      <c r="CY107" s="351"/>
      <c r="CZ107" s="351"/>
      <c r="DA107" s="351"/>
      <c r="DB107" s="351"/>
      <c r="DC107" s="351"/>
      <c r="DD107" s="351"/>
      <c r="DE107" s="351"/>
      <c r="DF107" s="351"/>
      <c r="DG107" s="351"/>
      <c r="DH107" s="351"/>
      <c r="DI107" s="351"/>
      <c r="DJ107" s="351"/>
      <c r="DK107" s="351"/>
      <c r="DL107" s="351"/>
      <c r="DM107" s="351"/>
      <c r="DN107" s="351"/>
      <c r="DO107" s="351"/>
      <c r="DP107" s="351"/>
      <c r="DQ107" s="351"/>
      <c r="DR107" s="351"/>
      <c r="DS107" s="351"/>
      <c r="DT107" s="351"/>
      <c r="DU107" s="351"/>
      <c r="DV107" s="351"/>
      <c r="DW107" s="351"/>
      <c r="DX107" s="351"/>
      <c r="DY107" s="351"/>
      <c r="DZ107" s="351"/>
    </row>
    <row r="108" spans="1:131" s="93" customFormat="1" ht="26.25" customHeight="1">
      <c r="A108" s="939" t="s">
        <v>278</v>
      </c>
      <c r="B108" s="940"/>
      <c r="C108" s="940"/>
      <c r="D108" s="940"/>
      <c r="E108" s="940"/>
      <c r="F108" s="940"/>
      <c r="G108" s="940"/>
      <c r="H108" s="940"/>
      <c r="I108" s="940"/>
      <c r="J108" s="940"/>
      <c r="K108" s="940"/>
      <c r="L108" s="940"/>
      <c r="M108" s="940"/>
      <c r="N108" s="940"/>
      <c r="O108" s="940"/>
      <c r="P108" s="940"/>
      <c r="Q108" s="940"/>
      <c r="R108" s="940"/>
      <c r="S108" s="940"/>
      <c r="T108" s="940"/>
      <c r="U108" s="940"/>
      <c r="V108" s="940"/>
      <c r="W108" s="940"/>
      <c r="X108" s="940"/>
      <c r="Y108" s="940"/>
      <c r="Z108" s="940"/>
      <c r="AA108" s="940"/>
      <c r="AB108" s="940"/>
      <c r="AC108" s="940"/>
      <c r="AD108" s="940"/>
      <c r="AE108" s="940"/>
      <c r="AF108" s="940"/>
      <c r="AG108" s="940"/>
      <c r="AH108" s="940"/>
      <c r="AI108" s="940"/>
      <c r="AJ108" s="940"/>
      <c r="AK108" s="940"/>
      <c r="AL108" s="940"/>
      <c r="AM108" s="940"/>
      <c r="AN108" s="940"/>
      <c r="AO108" s="940"/>
      <c r="AP108" s="940"/>
      <c r="AQ108" s="940"/>
      <c r="AR108" s="940"/>
      <c r="AS108" s="940"/>
      <c r="AT108" s="941"/>
      <c r="AU108" s="939" t="s">
        <v>279</v>
      </c>
      <c r="AV108" s="940"/>
      <c r="AW108" s="940"/>
      <c r="AX108" s="940"/>
      <c r="AY108" s="940"/>
      <c r="AZ108" s="940"/>
      <c r="BA108" s="940"/>
      <c r="BB108" s="940"/>
      <c r="BC108" s="940"/>
      <c r="BD108" s="940"/>
      <c r="BE108" s="940"/>
      <c r="BF108" s="940"/>
      <c r="BG108" s="940"/>
      <c r="BH108" s="940"/>
      <c r="BI108" s="940"/>
      <c r="BJ108" s="940"/>
      <c r="BK108" s="940"/>
      <c r="BL108" s="940"/>
      <c r="BM108" s="940"/>
      <c r="BN108" s="940"/>
      <c r="BO108" s="940"/>
      <c r="BP108" s="940"/>
      <c r="BQ108" s="940"/>
      <c r="BR108" s="940"/>
      <c r="BS108" s="940"/>
      <c r="BT108" s="940"/>
      <c r="BU108" s="940"/>
      <c r="BV108" s="940"/>
      <c r="BW108" s="940"/>
      <c r="BX108" s="940"/>
      <c r="BY108" s="940"/>
      <c r="BZ108" s="940"/>
      <c r="CA108" s="940"/>
      <c r="CB108" s="940"/>
      <c r="CC108" s="940"/>
      <c r="CD108" s="940"/>
      <c r="CE108" s="940"/>
      <c r="CF108" s="940"/>
      <c r="CG108" s="940"/>
      <c r="CH108" s="940"/>
      <c r="CI108" s="940"/>
      <c r="CJ108" s="940"/>
      <c r="CK108" s="940"/>
      <c r="CL108" s="940"/>
      <c r="CM108" s="940"/>
      <c r="CN108" s="940"/>
      <c r="CO108" s="940"/>
      <c r="CP108" s="940"/>
      <c r="CQ108" s="940"/>
      <c r="CR108" s="940"/>
      <c r="CS108" s="940"/>
      <c r="CT108" s="940"/>
      <c r="CU108" s="940"/>
      <c r="CV108" s="940"/>
      <c r="CW108" s="940"/>
      <c r="CX108" s="940"/>
      <c r="CY108" s="940"/>
      <c r="CZ108" s="940"/>
      <c r="DA108" s="940"/>
      <c r="DB108" s="940"/>
      <c r="DC108" s="940"/>
      <c r="DD108" s="940"/>
      <c r="DE108" s="940"/>
      <c r="DF108" s="940"/>
      <c r="DG108" s="940"/>
      <c r="DH108" s="940"/>
      <c r="DI108" s="940"/>
      <c r="DJ108" s="940"/>
      <c r="DK108" s="940"/>
      <c r="DL108" s="940"/>
      <c r="DM108" s="940"/>
      <c r="DN108" s="940"/>
      <c r="DO108" s="940"/>
      <c r="DP108" s="940"/>
      <c r="DQ108" s="940"/>
      <c r="DR108" s="940"/>
      <c r="DS108" s="940"/>
      <c r="DT108" s="940"/>
      <c r="DU108" s="940"/>
      <c r="DV108" s="940"/>
      <c r="DW108" s="940"/>
      <c r="DX108" s="940"/>
      <c r="DY108" s="940"/>
      <c r="DZ108" s="941"/>
    </row>
    <row r="109" spans="1:131" s="93" customFormat="1" ht="26.25" customHeight="1">
      <c r="A109" s="932" t="s">
        <v>280</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281</v>
      </c>
      <c r="AB109" s="913"/>
      <c r="AC109" s="913"/>
      <c r="AD109" s="913"/>
      <c r="AE109" s="914"/>
      <c r="AF109" s="912" t="s">
        <v>198</v>
      </c>
      <c r="AG109" s="913"/>
      <c r="AH109" s="913"/>
      <c r="AI109" s="913"/>
      <c r="AJ109" s="914"/>
      <c r="AK109" s="912" t="s">
        <v>197</v>
      </c>
      <c r="AL109" s="913"/>
      <c r="AM109" s="913"/>
      <c r="AN109" s="913"/>
      <c r="AO109" s="914"/>
      <c r="AP109" s="912" t="s">
        <v>282</v>
      </c>
      <c r="AQ109" s="913"/>
      <c r="AR109" s="913"/>
      <c r="AS109" s="913"/>
      <c r="AT109" s="915"/>
      <c r="AU109" s="932" t="s">
        <v>280</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281</v>
      </c>
      <c r="BR109" s="913"/>
      <c r="BS109" s="913"/>
      <c r="BT109" s="913"/>
      <c r="BU109" s="914"/>
      <c r="BV109" s="912" t="s">
        <v>198</v>
      </c>
      <c r="BW109" s="913"/>
      <c r="BX109" s="913"/>
      <c r="BY109" s="913"/>
      <c r="BZ109" s="914"/>
      <c r="CA109" s="912" t="s">
        <v>197</v>
      </c>
      <c r="CB109" s="913"/>
      <c r="CC109" s="913"/>
      <c r="CD109" s="913"/>
      <c r="CE109" s="914"/>
      <c r="CF109" s="933" t="s">
        <v>282</v>
      </c>
      <c r="CG109" s="933"/>
      <c r="CH109" s="933"/>
      <c r="CI109" s="933"/>
      <c r="CJ109" s="933"/>
      <c r="CK109" s="912" t="s">
        <v>283</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281</v>
      </c>
      <c r="DH109" s="913"/>
      <c r="DI109" s="913"/>
      <c r="DJ109" s="913"/>
      <c r="DK109" s="914"/>
      <c r="DL109" s="912" t="s">
        <v>198</v>
      </c>
      <c r="DM109" s="913"/>
      <c r="DN109" s="913"/>
      <c r="DO109" s="913"/>
      <c r="DP109" s="914"/>
      <c r="DQ109" s="912" t="s">
        <v>197</v>
      </c>
      <c r="DR109" s="913"/>
      <c r="DS109" s="913"/>
      <c r="DT109" s="913"/>
      <c r="DU109" s="914"/>
      <c r="DV109" s="912" t="s">
        <v>282</v>
      </c>
      <c r="DW109" s="913"/>
      <c r="DX109" s="913"/>
      <c r="DY109" s="913"/>
      <c r="DZ109" s="915"/>
    </row>
    <row r="110" spans="1:131" s="93" customFormat="1" ht="26.25" customHeight="1">
      <c r="A110" s="916" t="s">
        <v>284</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659404</v>
      </c>
      <c r="AB110" s="920"/>
      <c r="AC110" s="920"/>
      <c r="AD110" s="920"/>
      <c r="AE110" s="921"/>
      <c r="AF110" s="922">
        <v>578797</v>
      </c>
      <c r="AG110" s="920"/>
      <c r="AH110" s="920"/>
      <c r="AI110" s="920"/>
      <c r="AJ110" s="921"/>
      <c r="AK110" s="922">
        <v>604748</v>
      </c>
      <c r="AL110" s="920"/>
      <c r="AM110" s="920"/>
      <c r="AN110" s="920"/>
      <c r="AO110" s="921"/>
      <c r="AP110" s="923">
        <v>23.1</v>
      </c>
      <c r="AQ110" s="924"/>
      <c r="AR110" s="924"/>
      <c r="AS110" s="924"/>
      <c r="AT110" s="925"/>
      <c r="AU110" s="926" t="s">
        <v>285</v>
      </c>
      <c r="AV110" s="927"/>
      <c r="AW110" s="927"/>
      <c r="AX110" s="927"/>
      <c r="AY110" s="927"/>
      <c r="AZ110" s="968" t="s">
        <v>286</v>
      </c>
      <c r="BA110" s="917"/>
      <c r="BB110" s="917"/>
      <c r="BC110" s="917"/>
      <c r="BD110" s="917"/>
      <c r="BE110" s="917"/>
      <c r="BF110" s="917"/>
      <c r="BG110" s="917"/>
      <c r="BH110" s="917"/>
      <c r="BI110" s="917"/>
      <c r="BJ110" s="917"/>
      <c r="BK110" s="917"/>
      <c r="BL110" s="917"/>
      <c r="BM110" s="917"/>
      <c r="BN110" s="917"/>
      <c r="BO110" s="917"/>
      <c r="BP110" s="918"/>
      <c r="BQ110" s="954">
        <v>6265672</v>
      </c>
      <c r="BR110" s="955"/>
      <c r="BS110" s="955"/>
      <c r="BT110" s="955"/>
      <c r="BU110" s="955"/>
      <c r="BV110" s="955">
        <v>6774778</v>
      </c>
      <c r="BW110" s="955"/>
      <c r="BX110" s="955"/>
      <c r="BY110" s="955"/>
      <c r="BZ110" s="955"/>
      <c r="CA110" s="955">
        <v>6736981</v>
      </c>
      <c r="CB110" s="955"/>
      <c r="CC110" s="955"/>
      <c r="CD110" s="955"/>
      <c r="CE110" s="955"/>
      <c r="CF110" s="969">
        <v>257</v>
      </c>
      <c r="CG110" s="970"/>
      <c r="CH110" s="970"/>
      <c r="CI110" s="970"/>
      <c r="CJ110" s="970"/>
      <c r="CK110" s="971" t="s">
        <v>287</v>
      </c>
      <c r="CL110" s="972"/>
      <c r="CM110" s="951" t="s">
        <v>288</v>
      </c>
      <c r="CN110" s="952"/>
      <c r="CO110" s="952"/>
      <c r="CP110" s="952"/>
      <c r="CQ110" s="952"/>
      <c r="CR110" s="952"/>
      <c r="CS110" s="952"/>
      <c r="CT110" s="952"/>
      <c r="CU110" s="952"/>
      <c r="CV110" s="952"/>
      <c r="CW110" s="952"/>
      <c r="CX110" s="952"/>
      <c r="CY110" s="952"/>
      <c r="CZ110" s="952"/>
      <c r="DA110" s="952"/>
      <c r="DB110" s="952"/>
      <c r="DC110" s="952"/>
      <c r="DD110" s="952"/>
      <c r="DE110" s="952"/>
      <c r="DF110" s="953"/>
      <c r="DG110" s="954" t="s">
        <v>461</v>
      </c>
      <c r="DH110" s="955"/>
      <c r="DI110" s="955"/>
      <c r="DJ110" s="955"/>
      <c r="DK110" s="955"/>
      <c r="DL110" s="955" t="s">
        <v>461</v>
      </c>
      <c r="DM110" s="955"/>
      <c r="DN110" s="955"/>
      <c r="DO110" s="955"/>
      <c r="DP110" s="955"/>
      <c r="DQ110" s="955" t="s">
        <v>461</v>
      </c>
      <c r="DR110" s="955"/>
      <c r="DS110" s="955"/>
      <c r="DT110" s="955"/>
      <c r="DU110" s="955"/>
      <c r="DV110" s="956" t="s">
        <v>461</v>
      </c>
      <c r="DW110" s="956"/>
      <c r="DX110" s="956"/>
      <c r="DY110" s="956"/>
      <c r="DZ110" s="957"/>
    </row>
    <row r="111" spans="1:131" s="93" customFormat="1" ht="26.25" customHeight="1">
      <c r="A111" s="958" t="s">
        <v>289</v>
      </c>
      <c r="B111" s="959"/>
      <c r="C111" s="959"/>
      <c r="D111" s="959"/>
      <c r="E111" s="959"/>
      <c r="F111" s="959"/>
      <c r="G111" s="959"/>
      <c r="H111" s="959"/>
      <c r="I111" s="959"/>
      <c r="J111" s="959"/>
      <c r="K111" s="959"/>
      <c r="L111" s="959"/>
      <c r="M111" s="959"/>
      <c r="N111" s="959"/>
      <c r="O111" s="959"/>
      <c r="P111" s="959"/>
      <c r="Q111" s="959"/>
      <c r="R111" s="959"/>
      <c r="S111" s="959"/>
      <c r="T111" s="959"/>
      <c r="U111" s="959"/>
      <c r="V111" s="959"/>
      <c r="W111" s="959"/>
      <c r="X111" s="959"/>
      <c r="Y111" s="959"/>
      <c r="Z111" s="960"/>
      <c r="AA111" s="961" t="s">
        <v>461</v>
      </c>
      <c r="AB111" s="962"/>
      <c r="AC111" s="962"/>
      <c r="AD111" s="962"/>
      <c r="AE111" s="963"/>
      <c r="AF111" s="964" t="s">
        <v>461</v>
      </c>
      <c r="AG111" s="962"/>
      <c r="AH111" s="962"/>
      <c r="AI111" s="962"/>
      <c r="AJ111" s="963"/>
      <c r="AK111" s="964" t="s">
        <v>461</v>
      </c>
      <c r="AL111" s="962"/>
      <c r="AM111" s="962"/>
      <c r="AN111" s="962"/>
      <c r="AO111" s="963"/>
      <c r="AP111" s="965" t="s">
        <v>461</v>
      </c>
      <c r="AQ111" s="966"/>
      <c r="AR111" s="966"/>
      <c r="AS111" s="966"/>
      <c r="AT111" s="967"/>
      <c r="AU111" s="928"/>
      <c r="AV111" s="929"/>
      <c r="AW111" s="929"/>
      <c r="AX111" s="929"/>
      <c r="AY111" s="929"/>
      <c r="AZ111" s="977" t="s">
        <v>290</v>
      </c>
      <c r="BA111" s="978"/>
      <c r="BB111" s="978"/>
      <c r="BC111" s="978"/>
      <c r="BD111" s="978"/>
      <c r="BE111" s="978"/>
      <c r="BF111" s="978"/>
      <c r="BG111" s="978"/>
      <c r="BH111" s="978"/>
      <c r="BI111" s="978"/>
      <c r="BJ111" s="978"/>
      <c r="BK111" s="978"/>
      <c r="BL111" s="978"/>
      <c r="BM111" s="978"/>
      <c r="BN111" s="978"/>
      <c r="BO111" s="978"/>
      <c r="BP111" s="979"/>
      <c r="BQ111" s="947">
        <v>33720</v>
      </c>
      <c r="BR111" s="948"/>
      <c r="BS111" s="948"/>
      <c r="BT111" s="948"/>
      <c r="BU111" s="948"/>
      <c r="BV111" s="948">
        <v>2320</v>
      </c>
      <c r="BW111" s="948"/>
      <c r="BX111" s="948"/>
      <c r="BY111" s="948"/>
      <c r="BZ111" s="948"/>
      <c r="CA111" s="948" t="s">
        <v>461</v>
      </c>
      <c r="CB111" s="948"/>
      <c r="CC111" s="948"/>
      <c r="CD111" s="948"/>
      <c r="CE111" s="948"/>
      <c r="CF111" s="942" t="s">
        <v>461</v>
      </c>
      <c r="CG111" s="943"/>
      <c r="CH111" s="943"/>
      <c r="CI111" s="943"/>
      <c r="CJ111" s="943"/>
      <c r="CK111" s="973"/>
      <c r="CL111" s="974"/>
      <c r="CM111" s="944" t="s">
        <v>291</v>
      </c>
      <c r="CN111" s="945"/>
      <c r="CO111" s="945"/>
      <c r="CP111" s="945"/>
      <c r="CQ111" s="945"/>
      <c r="CR111" s="945"/>
      <c r="CS111" s="945"/>
      <c r="CT111" s="945"/>
      <c r="CU111" s="945"/>
      <c r="CV111" s="945"/>
      <c r="CW111" s="945"/>
      <c r="CX111" s="945"/>
      <c r="CY111" s="945"/>
      <c r="CZ111" s="945"/>
      <c r="DA111" s="945"/>
      <c r="DB111" s="945"/>
      <c r="DC111" s="945"/>
      <c r="DD111" s="945"/>
      <c r="DE111" s="945"/>
      <c r="DF111" s="946"/>
      <c r="DG111" s="947" t="s">
        <v>461</v>
      </c>
      <c r="DH111" s="948"/>
      <c r="DI111" s="948"/>
      <c r="DJ111" s="948"/>
      <c r="DK111" s="948"/>
      <c r="DL111" s="948" t="s">
        <v>461</v>
      </c>
      <c r="DM111" s="948"/>
      <c r="DN111" s="948"/>
      <c r="DO111" s="948"/>
      <c r="DP111" s="948"/>
      <c r="DQ111" s="948" t="s">
        <v>461</v>
      </c>
      <c r="DR111" s="948"/>
      <c r="DS111" s="948"/>
      <c r="DT111" s="948"/>
      <c r="DU111" s="948"/>
      <c r="DV111" s="949" t="s">
        <v>461</v>
      </c>
      <c r="DW111" s="949"/>
      <c r="DX111" s="949"/>
      <c r="DY111" s="949"/>
      <c r="DZ111" s="950"/>
    </row>
    <row r="112" spans="1:131" s="93" customFormat="1" ht="26.25" customHeight="1">
      <c r="A112" s="980" t="s">
        <v>292</v>
      </c>
      <c r="B112" s="981"/>
      <c r="C112" s="978" t="s">
        <v>293</v>
      </c>
      <c r="D112" s="978"/>
      <c r="E112" s="978"/>
      <c r="F112" s="978"/>
      <c r="G112" s="978"/>
      <c r="H112" s="978"/>
      <c r="I112" s="978"/>
      <c r="J112" s="978"/>
      <c r="K112" s="978"/>
      <c r="L112" s="978"/>
      <c r="M112" s="978"/>
      <c r="N112" s="978"/>
      <c r="O112" s="978"/>
      <c r="P112" s="978"/>
      <c r="Q112" s="978"/>
      <c r="R112" s="978"/>
      <c r="S112" s="978"/>
      <c r="T112" s="978"/>
      <c r="U112" s="978"/>
      <c r="V112" s="978"/>
      <c r="W112" s="978"/>
      <c r="X112" s="978"/>
      <c r="Y112" s="978"/>
      <c r="Z112" s="979"/>
      <c r="AA112" s="986" t="s">
        <v>461</v>
      </c>
      <c r="AB112" s="987"/>
      <c r="AC112" s="987"/>
      <c r="AD112" s="987"/>
      <c r="AE112" s="988"/>
      <c r="AF112" s="989" t="s">
        <v>461</v>
      </c>
      <c r="AG112" s="987"/>
      <c r="AH112" s="987"/>
      <c r="AI112" s="987"/>
      <c r="AJ112" s="988"/>
      <c r="AK112" s="989" t="s">
        <v>461</v>
      </c>
      <c r="AL112" s="987"/>
      <c r="AM112" s="987"/>
      <c r="AN112" s="987"/>
      <c r="AO112" s="988"/>
      <c r="AP112" s="990" t="s">
        <v>461</v>
      </c>
      <c r="AQ112" s="991"/>
      <c r="AR112" s="991"/>
      <c r="AS112" s="991"/>
      <c r="AT112" s="992"/>
      <c r="AU112" s="928"/>
      <c r="AV112" s="929"/>
      <c r="AW112" s="929"/>
      <c r="AX112" s="929"/>
      <c r="AY112" s="929"/>
      <c r="AZ112" s="977" t="s">
        <v>294</v>
      </c>
      <c r="BA112" s="978"/>
      <c r="BB112" s="978"/>
      <c r="BC112" s="978"/>
      <c r="BD112" s="978"/>
      <c r="BE112" s="978"/>
      <c r="BF112" s="978"/>
      <c r="BG112" s="978"/>
      <c r="BH112" s="978"/>
      <c r="BI112" s="978"/>
      <c r="BJ112" s="978"/>
      <c r="BK112" s="978"/>
      <c r="BL112" s="978"/>
      <c r="BM112" s="978"/>
      <c r="BN112" s="978"/>
      <c r="BO112" s="978"/>
      <c r="BP112" s="979"/>
      <c r="BQ112" s="947">
        <v>1665395</v>
      </c>
      <c r="BR112" s="948"/>
      <c r="BS112" s="948"/>
      <c r="BT112" s="948"/>
      <c r="BU112" s="948"/>
      <c r="BV112" s="948">
        <v>1565997</v>
      </c>
      <c r="BW112" s="948"/>
      <c r="BX112" s="948"/>
      <c r="BY112" s="948"/>
      <c r="BZ112" s="948"/>
      <c r="CA112" s="948">
        <v>1465397</v>
      </c>
      <c r="CB112" s="948"/>
      <c r="CC112" s="948"/>
      <c r="CD112" s="948"/>
      <c r="CE112" s="948"/>
      <c r="CF112" s="942">
        <v>55.9</v>
      </c>
      <c r="CG112" s="943"/>
      <c r="CH112" s="943"/>
      <c r="CI112" s="943"/>
      <c r="CJ112" s="943"/>
      <c r="CK112" s="973"/>
      <c r="CL112" s="974"/>
      <c r="CM112" s="944" t="s">
        <v>295</v>
      </c>
      <c r="CN112" s="945"/>
      <c r="CO112" s="945"/>
      <c r="CP112" s="945"/>
      <c r="CQ112" s="945"/>
      <c r="CR112" s="945"/>
      <c r="CS112" s="945"/>
      <c r="CT112" s="945"/>
      <c r="CU112" s="945"/>
      <c r="CV112" s="945"/>
      <c r="CW112" s="945"/>
      <c r="CX112" s="945"/>
      <c r="CY112" s="945"/>
      <c r="CZ112" s="945"/>
      <c r="DA112" s="945"/>
      <c r="DB112" s="945"/>
      <c r="DC112" s="945"/>
      <c r="DD112" s="945"/>
      <c r="DE112" s="945"/>
      <c r="DF112" s="946"/>
      <c r="DG112" s="947" t="s">
        <v>461</v>
      </c>
      <c r="DH112" s="948"/>
      <c r="DI112" s="948"/>
      <c r="DJ112" s="948"/>
      <c r="DK112" s="948"/>
      <c r="DL112" s="948" t="s">
        <v>461</v>
      </c>
      <c r="DM112" s="948"/>
      <c r="DN112" s="948"/>
      <c r="DO112" s="948"/>
      <c r="DP112" s="948"/>
      <c r="DQ112" s="948" t="s">
        <v>461</v>
      </c>
      <c r="DR112" s="948"/>
      <c r="DS112" s="948"/>
      <c r="DT112" s="948"/>
      <c r="DU112" s="948"/>
      <c r="DV112" s="949" t="s">
        <v>461</v>
      </c>
      <c r="DW112" s="949"/>
      <c r="DX112" s="949"/>
      <c r="DY112" s="949"/>
      <c r="DZ112" s="950"/>
    </row>
    <row r="113" spans="1:130" s="93" customFormat="1" ht="26.25" customHeight="1">
      <c r="A113" s="982"/>
      <c r="B113" s="983"/>
      <c r="C113" s="978" t="s">
        <v>296</v>
      </c>
      <c r="D113" s="978"/>
      <c r="E113" s="978"/>
      <c r="F113" s="978"/>
      <c r="G113" s="978"/>
      <c r="H113" s="978"/>
      <c r="I113" s="978"/>
      <c r="J113" s="978"/>
      <c r="K113" s="978"/>
      <c r="L113" s="978"/>
      <c r="M113" s="978"/>
      <c r="N113" s="978"/>
      <c r="O113" s="978"/>
      <c r="P113" s="978"/>
      <c r="Q113" s="978"/>
      <c r="R113" s="978"/>
      <c r="S113" s="978"/>
      <c r="T113" s="978"/>
      <c r="U113" s="978"/>
      <c r="V113" s="978"/>
      <c r="W113" s="978"/>
      <c r="X113" s="978"/>
      <c r="Y113" s="978"/>
      <c r="Z113" s="979"/>
      <c r="AA113" s="961">
        <v>158160</v>
      </c>
      <c r="AB113" s="962"/>
      <c r="AC113" s="962"/>
      <c r="AD113" s="962"/>
      <c r="AE113" s="963"/>
      <c r="AF113" s="964">
        <v>156160</v>
      </c>
      <c r="AG113" s="962"/>
      <c r="AH113" s="962"/>
      <c r="AI113" s="962"/>
      <c r="AJ113" s="963"/>
      <c r="AK113" s="964">
        <v>159533</v>
      </c>
      <c r="AL113" s="962"/>
      <c r="AM113" s="962"/>
      <c r="AN113" s="962"/>
      <c r="AO113" s="963"/>
      <c r="AP113" s="965">
        <v>6.1</v>
      </c>
      <c r="AQ113" s="966"/>
      <c r="AR113" s="966"/>
      <c r="AS113" s="966"/>
      <c r="AT113" s="967"/>
      <c r="AU113" s="928"/>
      <c r="AV113" s="929"/>
      <c r="AW113" s="929"/>
      <c r="AX113" s="929"/>
      <c r="AY113" s="929"/>
      <c r="AZ113" s="977" t="s">
        <v>297</v>
      </c>
      <c r="BA113" s="978"/>
      <c r="BB113" s="978"/>
      <c r="BC113" s="978"/>
      <c r="BD113" s="978"/>
      <c r="BE113" s="978"/>
      <c r="BF113" s="978"/>
      <c r="BG113" s="978"/>
      <c r="BH113" s="978"/>
      <c r="BI113" s="978"/>
      <c r="BJ113" s="978"/>
      <c r="BK113" s="978"/>
      <c r="BL113" s="978"/>
      <c r="BM113" s="978"/>
      <c r="BN113" s="978"/>
      <c r="BO113" s="978"/>
      <c r="BP113" s="979"/>
      <c r="BQ113" s="947">
        <v>77493</v>
      </c>
      <c r="BR113" s="948"/>
      <c r="BS113" s="948"/>
      <c r="BT113" s="948"/>
      <c r="BU113" s="948"/>
      <c r="BV113" s="948">
        <v>108323</v>
      </c>
      <c r="BW113" s="948"/>
      <c r="BX113" s="948"/>
      <c r="BY113" s="948"/>
      <c r="BZ113" s="948"/>
      <c r="CA113" s="948">
        <v>107616</v>
      </c>
      <c r="CB113" s="948"/>
      <c r="CC113" s="948"/>
      <c r="CD113" s="948"/>
      <c r="CE113" s="948"/>
      <c r="CF113" s="942">
        <v>4.0999999999999996</v>
      </c>
      <c r="CG113" s="943"/>
      <c r="CH113" s="943"/>
      <c r="CI113" s="943"/>
      <c r="CJ113" s="943"/>
      <c r="CK113" s="973"/>
      <c r="CL113" s="974"/>
      <c r="CM113" s="944" t="s">
        <v>494</v>
      </c>
      <c r="CN113" s="945"/>
      <c r="CO113" s="945"/>
      <c r="CP113" s="945"/>
      <c r="CQ113" s="945"/>
      <c r="CR113" s="945"/>
      <c r="CS113" s="945"/>
      <c r="CT113" s="945"/>
      <c r="CU113" s="945"/>
      <c r="CV113" s="945"/>
      <c r="CW113" s="945"/>
      <c r="CX113" s="945"/>
      <c r="CY113" s="945"/>
      <c r="CZ113" s="945"/>
      <c r="DA113" s="945"/>
      <c r="DB113" s="945"/>
      <c r="DC113" s="945"/>
      <c r="DD113" s="945"/>
      <c r="DE113" s="945"/>
      <c r="DF113" s="946"/>
      <c r="DG113" s="986" t="s">
        <v>461</v>
      </c>
      <c r="DH113" s="987"/>
      <c r="DI113" s="987"/>
      <c r="DJ113" s="987"/>
      <c r="DK113" s="988"/>
      <c r="DL113" s="989" t="s">
        <v>461</v>
      </c>
      <c r="DM113" s="987"/>
      <c r="DN113" s="987"/>
      <c r="DO113" s="987"/>
      <c r="DP113" s="988"/>
      <c r="DQ113" s="989" t="s">
        <v>461</v>
      </c>
      <c r="DR113" s="987"/>
      <c r="DS113" s="987"/>
      <c r="DT113" s="987"/>
      <c r="DU113" s="988"/>
      <c r="DV113" s="990" t="s">
        <v>461</v>
      </c>
      <c r="DW113" s="991"/>
      <c r="DX113" s="991"/>
      <c r="DY113" s="991"/>
      <c r="DZ113" s="992"/>
    </row>
    <row r="114" spans="1:130" s="93" customFormat="1" ht="26.25" customHeight="1">
      <c r="A114" s="982"/>
      <c r="B114" s="983"/>
      <c r="C114" s="978" t="s">
        <v>298</v>
      </c>
      <c r="D114" s="978"/>
      <c r="E114" s="978"/>
      <c r="F114" s="978"/>
      <c r="G114" s="978"/>
      <c r="H114" s="978"/>
      <c r="I114" s="978"/>
      <c r="J114" s="978"/>
      <c r="K114" s="978"/>
      <c r="L114" s="978"/>
      <c r="M114" s="978"/>
      <c r="N114" s="978"/>
      <c r="O114" s="978"/>
      <c r="P114" s="978"/>
      <c r="Q114" s="978"/>
      <c r="R114" s="978"/>
      <c r="S114" s="978"/>
      <c r="T114" s="978"/>
      <c r="U114" s="978"/>
      <c r="V114" s="978"/>
      <c r="W114" s="978"/>
      <c r="X114" s="978"/>
      <c r="Y114" s="978"/>
      <c r="Z114" s="979"/>
      <c r="AA114" s="986">
        <v>3794</v>
      </c>
      <c r="AB114" s="987"/>
      <c r="AC114" s="987"/>
      <c r="AD114" s="987"/>
      <c r="AE114" s="988"/>
      <c r="AF114" s="989">
        <v>5957</v>
      </c>
      <c r="AG114" s="987"/>
      <c r="AH114" s="987"/>
      <c r="AI114" s="987"/>
      <c r="AJ114" s="988"/>
      <c r="AK114" s="989">
        <v>6336</v>
      </c>
      <c r="AL114" s="987"/>
      <c r="AM114" s="987"/>
      <c r="AN114" s="987"/>
      <c r="AO114" s="988"/>
      <c r="AP114" s="990">
        <v>0.2</v>
      </c>
      <c r="AQ114" s="991"/>
      <c r="AR114" s="991"/>
      <c r="AS114" s="991"/>
      <c r="AT114" s="992"/>
      <c r="AU114" s="928"/>
      <c r="AV114" s="929"/>
      <c r="AW114" s="929"/>
      <c r="AX114" s="929"/>
      <c r="AY114" s="929"/>
      <c r="AZ114" s="977" t="s">
        <v>299</v>
      </c>
      <c r="BA114" s="978"/>
      <c r="BB114" s="978"/>
      <c r="BC114" s="978"/>
      <c r="BD114" s="978"/>
      <c r="BE114" s="978"/>
      <c r="BF114" s="978"/>
      <c r="BG114" s="978"/>
      <c r="BH114" s="978"/>
      <c r="BI114" s="978"/>
      <c r="BJ114" s="978"/>
      <c r="BK114" s="978"/>
      <c r="BL114" s="978"/>
      <c r="BM114" s="978"/>
      <c r="BN114" s="978"/>
      <c r="BO114" s="978"/>
      <c r="BP114" s="979"/>
      <c r="BQ114" s="947">
        <v>942802</v>
      </c>
      <c r="BR114" s="948"/>
      <c r="BS114" s="948"/>
      <c r="BT114" s="948"/>
      <c r="BU114" s="948"/>
      <c r="BV114" s="948">
        <v>908684</v>
      </c>
      <c r="BW114" s="948"/>
      <c r="BX114" s="948"/>
      <c r="BY114" s="948"/>
      <c r="BZ114" s="948"/>
      <c r="CA114" s="948">
        <v>900182</v>
      </c>
      <c r="CB114" s="948"/>
      <c r="CC114" s="948"/>
      <c r="CD114" s="948"/>
      <c r="CE114" s="948"/>
      <c r="CF114" s="942">
        <v>34.299999999999997</v>
      </c>
      <c r="CG114" s="943"/>
      <c r="CH114" s="943"/>
      <c r="CI114" s="943"/>
      <c r="CJ114" s="943"/>
      <c r="CK114" s="973"/>
      <c r="CL114" s="974"/>
      <c r="CM114" s="944" t="s">
        <v>300</v>
      </c>
      <c r="CN114" s="945"/>
      <c r="CO114" s="945"/>
      <c r="CP114" s="945"/>
      <c r="CQ114" s="945"/>
      <c r="CR114" s="945"/>
      <c r="CS114" s="945"/>
      <c r="CT114" s="945"/>
      <c r="CU114" s="945"/>
      <c r="CV114" s="945"/>
      <c r="CW114" s="945"/>
      <c r="CX114" s="945"/>
      <c r="CY114" s="945"/>
      <c r="CZ114" s="945"/>
      <c r="DA114" s="945"/>
      <c r="DB114" s="945"/>
      <c r="DC114" s="945"/>
      <c r="DD114" s="945"/>
      <c r="DE114" s="945"/>
      <c r="DF114" s="946"/>
      <c r="DG114" s="986" t="s">
        <v>461</v>
      </c>
      <c r="DH114" s="987"/>
      <c r="DI114" s="987"/>
      <c r="DJ114" s="987"/>
      <c r="DK114" s="988"/>
      <c r="DL114" s="989" t="s">
        <v>461</v>
      </c>
      <c r="DM114" s="987"/>
      <c r="DN114" s="987"/>
      <c r="DO114" s="987"/>
      <c r="DP114" s="988"/>
      <c r="DQ114" s="989" t="s">
        <v>461</v>
      </c>
      <c r="DR114" s="987"/>
      <c r="DS114" s="987"/>
      <c r="DT114" s="987"/>
      <c r="DU114" s="988"/>
      <c r="DV114" s="990" t="s">
        <v>461</v>
      </c>
      <c r="DW114" s="991"/>
      <c r="DX114" s="991"/>
      <c r="DY114" s="991"/>
      <c r="DZ114" s="992"/>
    </row>
    <row r="115" spans="1:130" s="93" customFormat="1" ht="26.25" customHeight="1">
      <c r="A115" s="982"/>
      <c r="B115" s="983"/>
      <c r="C115" s="978" t="s">
        <v>301</v>
      </c>
      <c r="D115" s="978"/>
      <c r="E115" s="978"/>
      <c r="F115" s="978"/>
      <c r="G115" s="978"/>
      <c r="H115" s="978"/>
      <c r="I115" s="978"/>
      <c r="J115" s="978"/>
      <c r="K115" s="978"/>
      <c r="L115" s="978"/>
      <c r="M115" s="978"/>
      <c r="N115" s="978"/>
      <c r="O115" s="978"/>
      <c r="P115" s="978"/>
      <c r="Q115" s="978"/>
      <c r="R115" s="978"/>
      <c r="S115" s="978"/>
      <c r="T115" s="978"/>
      <c r="U115" s="978"/>
      <c r="V115" s="978"/>
      <c r="W115" s="978"/>
      <c r="X115" s="978"/>
      <c r="Y115" s="978"/>
      <c r="Z115" s="979"/>
      <c r="AA115" s="961">
        <v>42778</v>
      </c>
      <c r="AB115" s="962"/>
      <c r="AC115" s="962"/>
      <c r="AD115" s="962"/>
      <c r="AE115" s="963"/>
      <c r="AF115" s="964">
        <v>31813</v>
      </c>
      <c r="AG115" s="962"/>
      <c r="AH115" s="962"/>
      <c r="AI115" s="962"/>
      <c r="AJ115" s="963"/>
      <c r="AK115" s="964">
        <v>2390</v>
      </c>
      <c r="AL115" s="962"/>
      <c r="AM115" s="962"/>
      <c r="AN115" s="962"/>
      <c r="AO115" s="963"/>
      <c r="AP115" s="965">
        <v>0.1</v>
      </c>
      <c r="AQ115" s="966"/>
      <c r="AR115" s="966"/>
      <c r="AS115" s="966"/>
      <c r="AT115" s="967"/>
      <c r="AU115" s="928"/>
      <c r="AV115" s="929"/>
      <c r="AW115" s="929"/>
      <c r="AX115" s="929"/>
      <c r="AY115" s="929"/>
      <c r="AZ115" s="977" t="s">
        <v>302</v>
      </c>
      <c r="BA115" s="978"/>
      <c r="BB115" s="978"/>
      <c r="BC115" s="978"/>
      <c r="BD115" s="978"/>
      <c r="BE115" s="978"/>
      <c r="BF115" s="978"/>
      <c r="BG115" s="978"/>
      <c r="BH115" s="978"/>
      <c r="BI115" s="978"/>
      <c r="BJ115" s="978"/>
      <c r="BK115" s="978"/>
      <c r="BL115" s="978"/>
      <c r="BM115" s="978"/>
      <c r="BN115" s="978"/>
      <c r="BO115" s="978"/>
      <c r="BP115" s="979"/>
      <c r="BQ115" s="947" t="s">
        <v>461</v>
      </c>
      <c r="BR115" s="948"/>
      <c r="BS115" s="948"/>
      <c r="BT115" s="948"/>
      <c r="BU115" s="948"/>
      <c r="BV115" s="948" t="s">
        <v>461</v>
      </c>
      <c r="BW115" s="948"/>
      <c r="BX115" s="948"/>
      <c r="BY115" s="948"/>
      <c r="BZ115" s="948"/>
      <c r="CA115" s="948" t="s">
        <v>461</v>
      </c>
      <c r="CB115" s="948"/>
      <c r="CC115" s="948"/>
      <c r="CD115" s="948"/>
      <c r="CE115" s="948"/>
      <c r="CF115" s="942" t="s">
        <v>461</v>
      </c>
      <c r="CG115" s="943"/>
      <c r="CH115" s="943"/>
      <c r="CI115" s="943"/>
      <c r="CJ115" s="943"/>
      <c r="CK115" s="973"/>
      <c r="CL115" s="974"/>
      <c r="CM115" s="977" t="s">
        <v>303</v>
      </c>
      <c r="CN115" s="998"/>
      <c r="CO115" s="998"/>
      <c r="CP115" s="998"/>
      <c r="CQ115" s="998"/>
      <c r="CR115" s="998"/>
      <c r="CS115" s="998"/>
      <c r="CT115" s="998"/>
      <c r="CU115" s="998"/>
      <c r="CV115" s="998"/>
      <c r="CW115" s="998"/>
      <c r="CX115" s="998"/>
      <c r="CY115" s="998"/>
      <c r="CZ115" s="998"/>
      <c r="DA115" s="998"/>
      <c r="DB115" s="998"/>
      <c r="DC115" s="998"/>
      <c r="DD115" s="998"/>
      <c r="DE115" s="998"/>
      <c r="DF115" s="979"/>
      <c r="DG115" s="986" t="s">
        <v>461</v>
      </c>
      <c r="DH115" s="987"/>
      <c r="DI115" s="987"/>
      <c r="DJ115" s="987"/>
      <c r="DK115" s="988"/>
      <c r="DL115" s="989" t="s">
        <v>461</v>
      </c>
      <c r="DM115" s="987"/>
      <c r="DN115" s="987"/>
      <c r="DO115" s="987"/>
      <c r="DP115" s="988"/>
      <c r="DQ115" s="989" t="s">
        <v>461</v>
      </c>
      <c r="DR115" s="987"/>
      <c r="DS115" s="987"/>
      <c r="DT115" s="987"/>
      <c r="DU115" s="988"/>
      <c r="DV115" s="990" t="s">
        <v>461</v>
      </c>
      <c r="DW115" s="991"/>
      <c r="DX115" s="991"/>
      <c r="DY115" s="991"/>
      <c r="DZ115" s="992"/>
    </row>
    <row r="116" spans="1:130" s="93" customFormat="1" ht="26.25" customHeight="1">
      <c r="A116" s="984"/>
      <c r="B116" s="985"/>
      <c r="C116" s="993" t="s">
        <v>304</v>
      </c>
      <c r="D116" s="993"/>
      <c r="E116" s="993"/>
      <c r="F116" s="993"/>
      <c r="G116" s="993"/>
      <c r="H116" s="993"/>
      <c r="I116" s="993"/>
      <c r="J116" s="993"/>
      <c r="K116" s="993"/>
      <c r="L116" s="993"/>
      <c r="M116" s="993"/>
      <c r="N116" s="993"/>
      <c r="O116" s="993"/>
      <c r="P116" s="993"/>
      <c r="Q116" s="993"/>
      <c r="R116" s="993"/>
      <c r="S116" s="993"/>
      <c r="T116" s="993"/>
      <c r="U116" s="993"/>
      <c r="V116" s="993"/>
      <c r="W116" s="993"/>
      <c r="X116" s="993"/>
      <c r="Y116" s="993"/>
      <c r="Z116" s="994"/>
      <c r="AA116" s="986" t="s">
        <v>461</v>
      </c>
      <c r="AB116" s="987"/>
      <c r="AC116" s="987"/>
      <c r="AD116" s="987"/>
      <c r="AE116" s="988"/>
      <c r="AF116" s="989" t="s">
        <v>461</v>
      </c>
      <c r="AG116" s="987"/>
      <c r="AH116" s="987"/>
      <c r="AI116" s="987"/>
      <c r="AJ116" s="988"/>
      <c r="AK116" s="989" t="s">
        <v>461</v>
      </c>
      <c r="AL116" s="987"/>
      <c r="AM116" s="987"/>
      <c r="AN116" s="987"/>
      <c r="AO116" s="988"/>
      <c r="AP116" s="990" t="s">
        <v>461</v>
      </c>
      <c r="AQ116" s="991"/>
      <c r="AR116" s="991"/>
      <c r="AS116" s="991"/>
      <c r="AT116" s="992"/>
      <c r="AU116" s="928"/>
      <c r="AV116" s="929"/>
      <c r="AW116" s="929"/>
      <c r="AX116" s="929"/>
      <c r="AY116" s="929"/>
      <c r="AZ116" s="995" t="s">
        <v>495</v>
      </c>
      <c r="BA116" s="996"/>
      <c r="BB116" s="996"/>
      <c r="BC116" s="996"/>
      <c r="BD116" s="996"/>
      <c r="BE116" s="996"/>
      <c r="BF116" s="996"/>
      <c r="BG116" s="996"/>
      <c r="BH116" s="996"/>
      <c r="BI116" s="996"/>
      <c r="BJ116" s="996"/>
      <c r="BK116" s="996"/>
      <c r="BL116" s="996"/>
      <c r="BM116" s="996"/>
      <c r="BN116" s="996"/>
      <c r="BO116" s="996"/>
      <c r="BP116" s="997"/>
      <c r="BQ116" s="947" t="s">
        <v>461</v>
      </c>
      <c r="BR116" s="948"/>
      <c r="BS116" s="948"/>
      <c r="BT116" s="948"/>
      <c r="BU116" s="948"/>
      <c r="BV116" s="948" t="s">
        <v>461</v>
      </c>
      <c r="BW116" s="948"/>
      <c r="BX116" s="948"/>
      <c r="BY116" s="948"/>
      <c r="BZ116" s="948"/>
      <c r="CA116" s="948" t="s">
        <v>461</v>
      </c>
      <c r="CB116" s="948"/>
      <c r="CC116" s="948"/>
      <c r="CD116" s="948"/>
      <c r="CE116" s="948"/>
      <c r="CF116" s="942" t="s">
        <v>461</v>
      </c>
      <c r="CG116" s="943"/>
      <c r="CH116" s="943"/>
      <c r="CI116" s="943"/>
      <c r="CJ116" s="943"/>
      <c r="CK116" s="973"/>
      <c r="CL116" s="974"/>
      <c r="CM116" s="944" t="s">
        <v>305</v>
      </c>
      <c r="CN116" s="945"/>
      <c r="CO116" s="945"/>
      <c r="CP116" s="945"/>
      <c r="CQ116" s="945"/>
      <c r="CR116" s="945"/>
      <c r="CS116" s="945"/>
      <c r="CT116" s="945"/>
      <c r="CU116" s="945"/>
      <c r="CV116" s="945"/>
      <c r="CW116" s="945"/>
      <c r="CX116" s="945"/>
      <c r="CY116" s="945"/>
      <c r="CZ116" s="945"/>
      <c r="DA116" s="945"/>
      <c r="DB116" s="945"/>
      <c r="DC116" s="945"/>
      <c r="DD116" s="945"/>
      <c r="DE116" s="945"/>
      <c r="DF116" s="946"/>
      <c r="DG116" s="986">
        <v>33720</v>
      </c>
      <c r="DH116" s="987"/>
      <c r="DI116" s="987"/>
      <c r="DJ116" s="987"/>
      <c r="DK116" s="988"/>
      <c r="DL116" s="989">
        <v>2320</v>
      </c>
      <c r="DM116" s="987"/>
      <c r="DN116" s="987"/>
      <c r="DO116" s="987"/>
      <c r="DP116" s="988"/>
      <c r="DQ116" s="989" t="s">
        <v>461</v>
      </c>
      <c r="DR116" s="987"/>
      <c r="DS116" s="987"/>
      <c r="DT116" s="987"/>
      <c r="DU116" s="988"/>
      <c r="DV116" s="990" t="s">
        <v>461</v>
      </c>
      <c r="DW116" s="991"/>
      <c r="DX116" s="991"/>
      <c r="DY116" s="991"/>
      <c r="DZ116" s="992"/>
    </row>
    <row r="117" spans="1:130" s="93" customFormat="1" ht="26.25" customHeight="1">
      <c r="A117" s="932" t="s">
        <v>87</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03" t="s">
        <v>496</v>
      </c>
      <c r="Z117" s="914"/>
      <c r="AA117" s="1004">
        <v>864136</v>
      </c>
      <c r="AB117" s="1005"/>
      <c r="AC117" s="1005"/>
      <c r="AD117" s="1005"/>
      <c r="AE117" s="1006"/>
      <c r="AF117" s="1007">
        <v>772727</v>
      </c>
      <c r="AG117" s="1005"/>
      <c r="AH117" s="1005"/>
      <c r="AI117" s="1005"/>
      <c r="AJ117" s="1006"/>
      <c r="AK117" s="1007">
        <v>773007</v>
      </c>
      <c r="AL117" s="1005"/>
      <c r="AM117" s="1005"/>
      <c r="AN117" s="1005"/>
      <c r="AO117" s="1006"/>
      <c r="AP117" s="1008"/>
      <c r="AQ117" s="1009"/>
      <c r="AR117" s="1009"/>
      <c r="AS117" s="1009"/>
      <c r="AT117" s="1010"/>
      <c r="AU117" s="928"/>
      <c r="AV117" s="929"/>
      <c r="AW117" s="929"/>
      <c r="AX117" s="929"/>
      <c r="AY117" s="929"/>
      <c r="AZ117" s="995" t="s">
        <v>497</v>
      </c>
      <c r="BA117" s="996"/>
      <c r="BB117" s="996"/>
      <c r="BC117" s="996"/>
      <c r="BD117" s="996"/>
      <c r="BE117" s="996"/>
      <c r="BF117" s="996"/>
      <c r="BG117" s="996"/>
      <c r="BH117" s="996"/>
      <c r="BI117" s="996"/>
      <c r="BJ117" s="996"/>
      <c r="BK117" s="996"/>
      <c r="BL117" s="996"/>
      <c r="BM117" s="996"/>
      <c r="BN117" s="996"/>
      <c r="BO117" s="996"/>
      <c r="BP117" s="997"/>
      <c r="BQ117" s="947" t="s">
        <v>461</v>
      </c>
      <c r="BR117" s="948"/>
      <c r="BS117" s="948"/>
      <c r="BT117" s="948"/>
      <c r="BU117" s="948"/>
      <c r="BV117" s="948" t="s">
        <v>461</v>
      </c>
      <c r="BW117" s="948"/>
      <c r="BX117" s="948"/>
      <c r="BY117" s="948"/>
      <c r="BZ117" s="948"/>
      <c r="CA117" s="948" t="s">
        <v>461</v>
      </c>
      <c r="CB117" s="948"/>
      <c r="CC117" s="948"/>
      <c r="CD117" s="948"/>
      <c r="CE117" s="948"/>
      <c r="CF117" s="942" t="s">
        <v>461</v>
      </c>
      <c r="CG117" s="943"/>
      <c r="CH117" s="943"/>
      <c r="CI117" s="943"/>
      <c r="CJ117" s="943"/>
      <c r="CK117" s="973"/>
      <c r="CL117" s="974"/>
      <c r="CM117" s="944" t="s">
        <v>306</v>
      </c>
      <c r="CN117" s="945"/>
      <c r="CO117" s="945"/>
      <c r="CP117" s="945"/>
      <c r="CQ117" s="945"/>
      <c r="CR117" s="945"/>
      <c r="CS117" s="945"/>
      <c r="CT117" s="945"/>
      <c r="CU117" s="945"/>
      <c r="CV117" s="945"/>
      <c r="CW117" s="945"/>
      <c r="CX117" s="945"/>
      <c r="CY117" s="945"/>
      <c r="CZ117" s="945"/>
      <c r="DA117" s="945"/>
      <c r="DB117" s="945"/>
      <c r="DC117" s="945"/>
      <c r="DD117" s="945"/>
      <c r="DE117" s="945"/>
      <c r="DF117" s="946"/>
      <c r="DG117" s="986" t="s">
        <v>461</v>
      </c>
      <c r="DH117" s="987"/>
      <c r="DI117" s="987"/>
      <c r="DJ117" s="987"/>
      <c r="DK117" s="988"/>
      <c r="DL117" s="989" t="s">
        <v>461</v>
      </c>
      <c r="DM117" s="987"/>
      <c r="DN117" s="987"/>
      <c r="DO117" s="987"/>
      <c r="DP117" s="988"/>
      <c r="DQ117" s="989" t="s">
        <v>461</v>
      </c>
      <c r="DR117" s="987"/>
      <c r="DS117" s="987"/>
      <c r="DT117" s="987"/>
      <c r="DU117" s="988"/>
      <c r="DV117" s="990" t="s">
        <v>461</v>
      </c>
      <c r="DW117" s="991"/>
      <c r="DX117" s="991"/>
      <c r="DY117" s="991"/>
      <c r="DZ117" s="992"/>
    </row>
    <row r="118" spans="1:130" s="93" customFormat="1" ht="26.25" customHeight="1">
      <c r="A118" s="932" t="s">
        <v>283</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281</v>
      </c>
      <c r="AB118" s="913"/>
      <c r="AC118" s="913"/>
      <c r="AD118" s="913"/>
      <c r="AE118" s="914"/>
      <c r="AF118" s="912" t="s">
        <v>198</v>
      </c>
      <c r="AG118" s="913"/>
      <c r="AH118" s="913"/>
      <c r="AI118" s="913"/>
      <c r="AJ118" s="914"/>
      <c r="AK118" s="912" t="s">
        <v>197</v>
      </c>
      <c r="AL118" s="913"/>
      <c r="AM118" s="913"/>
      <c r="AN118" s="913"/>
      <c r="AO118" s="914"/>
      <c r="AP118" s="999" t="s">
        <v>282</v>
      </c>
      <c r="AQ118" s="1000"/>
      <c r="AR118" s="1000"/>
      <c r="AS118" s="1000"/>
      <c r="AT118" s="1001"/>
      <c r="AU118" s="928"/>
      <c r="AV118" s="929"/>
      <c r="AW118" s="929"/>
      <c r="AX118" s="929"/>
      <c r="AY118" s="929"/>
      <c r="AZ118" s="1002" t="s">
        <v>307</v>
      </c>
      <c r="BA118" s="993"/>
      <c r="BB118" s="993"/>
      <c r="BC118" s="993"/>
      <c r="BD118" s="993"/>
      <c r="BE118" s="993"/>
      <c r="BF118" s="993"/>
      <c r="BG118" s="993"/>
      <c r="BH118" s="993"/>
      <c r="BI118" s="993"/>
      <c r="BJ118" s="993"/>
      <c r="BK118" s="993"/>
      <c r="BL118" s="993"/>
      <c r="BM118" s="993"/>
      <c r="BN118" s="993"/>
      <c r="BO118" s="993"/>
      <c r="BP118" s="994"/>
      <c r="BQ118" s="1025" t="s">
        <v>461</v>
      </c>
      <c r="BR118" s="1026"/>
      <c r="BS118" s="1026"/>
      <c r="BT118" s="1026"/>
      <c r="BU118" s="1026"/>
      <c r="BV118" s="1026" t="s">
        <v>461</v>
      </c>
      <c r="BW118" s="1026"/>
      <c r="BX118" s="1026"/>
      <c r="BY118" s="1026"/>
      <c r="BZ118" s="1026"/>
      <c r="CA118" s="1026" t="s">
        <v>461</v>
      </c>
      <c r="CB118" s="1026"/>
      <c r="CC118" s="1026"/>
      <c r="CD118" s="1026"/>
      <c r="CE118" s="1026"/>
      <c r="CF118" s="942" t="s">
        <v>461</v>
      </c>
      <c r="CG118" s="943"/>
      <c r="CH118" s="943"/>
      <c r="CI118" s="943"/>
      <c r="CJ118" s="943"/>
      <c r="CK118" s="973"/>
      <c r="CL118" s="974"/>
      <c r="CM118" s="944" t="s">
        <v>308</v>
      </c>
      <c r="CN118" s="945"/>
      <c r="CO118" s="945"/>
      <c r="CP118" s="945"/>
      <c r="CQ118" s="945"/>
      <c r="CR118" s="945"/>
      <c r="CS118" s="945"/>
      <c r="CT118" s="945"/>
      <c r="CU118" s="945"/>
      <c r="CV118" s="945"/>
      <c r="CW118" s="945"/>
      <c r="CX118" s="945"/>
      <c r="CY118" s="945"/>
      <c r="CZ118" s="945"/>
      <c r="DA118" s="945"/>
      <c r="DB118" s="945"/>
      <c r="DC118" s="945"/>
      <c r="DD118" s="945"/>
      <c r="DE118" s="945"/>
      <c r="DF118" s="946"/>
      <c r="DG118" s="986" t="s">
        <v>461</v>
      </c>
      <c r="DH118" s="987"/>
      <c r="DI118" s="987"/>
      <c r="DJ118" s="987"/>
      <c r="DK118" s="988"/>
      <c r="DL118" s="989" t="s">
        <v>461</v>
      </c>
      <c r="DM118" s="987"/>
      <c r="DN118" s="987"/>
      <c r="DO118" s="987"/>
      <c r="DP118" s="988"/>
      <c r="DQ118" s="989" t="s">
        <v>461</v>
      </c>
      <c r="DR118" s="987"/>
      <c r="DS118" s="987"/>
      <c r="DT118" s="987"/>
      <c r="DU118" s="988"/>
      <c r="DV118" s="990" t="s">
        <v>461</v>
      </c>
      <c r="DW118" s="991"/>
      <c r="DX118" s="991"/>
      <c r="DY118" s="991"/>
      <c r="DZ118" s="992"/>
    </row>
    <row r="119" spans="1:130" s="93" customFormat="1" ht="26.25" customHeight="1">
      <c r="A119" s="1092" t="s">
        <v>287</v>
      </c>
      <c r="B119" s="972"/>
      <c r="C119" s="951" t="s">
        <v>288</v>
      </c>
      <c r="D119" s="952"/>
      <c r="E119" s="952"/>
      <c r="F119" s="952"/>
      <c r="G119" s="952"/>
      <c r="H119" s="952"/>
      <c r="I119" s="952"/>
      <c r="J119" s="952"/>
      <c r="K119" s="952"/>
      <c r="L119" s="952"/>
      <c r="M119" s="952"/>
      <c r="N119" s="952"/>
      <c r="O119" s="952"/>
      <c r="P119" s="952"/>
      <c r="Q119" s="952"/>
      <c r="R119" s="952"/>
      <c r="S119" s="952"/>
      <c r="T119" s="952"/>
      <c r="U119" s="952"/>
      <c r="V119" s="952"/>
      <c r="W119" s="952"/>
      <c r="X119" s="952"/>
      <c r="Y119" s="952"/>
      <c r="Z119" s="953"/>
      <c r="AA119" s="919" t="s">
        <v>461</v>
      </c>
      <c r="AB119" s="920"/>
      <c r="AC119" s="920"/>
      <c r="AD119" s="920"/>
      <c r="AE119" s="921"/>
      <c r="AF119" s="922" t="s">
        <v>461</v>
      </c>
      <c r="AG119" s="920"/>
      <c r="AH119" s="920"/>
      <c r="AI119" s="920"/>
      <c r="AJ119" s="921"/>
      <c r="AK119" s="922" t="s">
        <v>461</v>
      </c>
      <c r="AL119" s="920"/>
      <c r="AM119" s="920"/>
      <c r="AN119" s="920"/>
      <c r="AO119" s="921"/>
      <c r="AP119" s="923" t="s">
        <v>461</v>
      </c>
      <c r="AQ119" s="924"/>
      <c r="AR119" s="924"/>
      <c r="AS119" s="924"/>
      <c r="AT119" s="925"/>
      <c r="AU119" s="930"/>
      <c r="AV119" s="931"/>
      <c r="AW119" s="931"/>
      <c r="AX119" s="931"/>
      <c r="AY119" s="931"/>
      <c r="AZ119" s="121" t="s">
        <v>87</v>
      </c>
      <c r="BA119" s="121"/>
      <c r="BB119" s="121"/>
      <c r="BC119" s="121"/>
      <c r="BD119" s="121"/>
      <c r="BE119" s="121"/>
      <c r="BF119" s="121"/>
      <c r="BG119" s="121"/>
      <c r="BH119" s="121"/>
      <c r="BI119" s="121"/>
      <c r="BJ119" s="121"/>
      <c r="BK119" s="121"/>
      <c r="BL119" s="121"/>
      <c r="BM119" s="121"/>
      <c r="BN119" s="121"/>
      <c r="BO119" s="1003" t="s">
        <v>498</v>
      </c>
      <c r="BP119" s="1034"/>
      <c r="BQ119" s="1025">
        <v>8985082</v>
      </c>
      <c r="BR119" s="1026"/>
      <c r="BS119" s="1026"/>
      <c r="BT119" s="1026"/>
      <c r="BU119" s="1026"/>
      <c r="BV119" s="1026">
        <v>9360102</v>
      </c>
      <c r="BW119" s="1026"/>
      <c r="BX119" s="1026"/>
      <c r="BY119" s="1026"/>
      <c r="BZ119" s="1026"/>
      <c r="CA119" s="1026">
        <v>9210176</v>
      </c>
      <c r="CB119" s="1026"/>
      <c r="CC119" s="1026"/>
      <c r="CD119" s="1026"/>
      <c r="CE119" s="1026"/>
      <c r="CF119" s="1027"/>
      <c r="CG119" s="1028"/>
      <c r="CH119" s="1028"/>
      <c r="CI119" s="1028"/>
      <c r="CJ119" s="1029"/>
      <c r="CK119" s="975"/>
      <c r="CL119" s="976"/>
      <c r="CM119" s="1030" t="s">
        <v>309</v>
      </c>
      <c r="CN119" s="1031"/>
      <c r="CO119" s="1031"/>
      <c r="CP119" s="1031"/>
      <c r="CQ119" s="1031"/>
      <c r="CR119" s="1031"/>
      <c r="CS119" s="1031"/>
      <c r="CT119" s="1031"/>
      <c r="CU119" s="1031"/>
      <c r="CV119" s="1031"/>
      <c r="CW119" s="1031"/>
      <c r="CX119" s="1031"/>
      <c r="CY119" s="1031"/>
      <c r="CZ119" s="1031"/>
      <c r="DA119" s="1031"/>
      <c r="DB119" s="1031"/>
      <c r="DC119" s="1031"/>
      <c r="DD119" s="1031"/>
      <c r="DE119" s="1031"/>
      <c r="DF119" s="1032"/>
      <c r="DG119" s="1033" t="s">
        <v>461</v>
      </c>
      <c r="DH119" s="1012"/>
      <c r="DI119" s="1012"/>
      <c r="DJ119" s="1012"/>
      <c r="DK119" s="1013"/>
      <c r="DL119" s="1011" t="s">
        <v>461</v>
      </c>
      <c r="DM119" s="1012"/>
      <c r="DN119" s="1012"/>
      <c r="DO119" s="1012"/>
      <c r="DP119" s="1013"/>
      <c r="DQ119" s="1011" t="s">
        <v>461</v>
      </c>
      <c r="DR119" s="1012"/>
      <c r="DS119" s="1012"/>
      <c r="DT119" s="1012"/>
      <c r="DU119" s="1013"/>
      <c r="DV119" s="1014" t="s">
        <v>461</v>
      </c>
      <c r="DW119" s="1015"/>
      <c r="DX119" s="1015"/>
      <c r="DY119" s="1015"/>
      <c r="DZ119" s="1016"/>
    </row>
    <row r="120" spans="1:130" s="93" customFormat="1" ht="26.25" customHeight="1">
      <c r="A120" s="1093"/>
      <c r="B120" s="974"/>
      <c r="C120" s="944" t="s">
        <v>291</v>
      </c>
      <c r="D120" s="945"/>
      <c r="E120" s="945"/>
      <c r="F120" s="945"/>
      <c r="G120" s="945"/>
      <c r="H120" s="945"/>
      <c r="I120" s="945"/>
      <c r="J120" s="945"/>
      <c r="K120" s="945"/>
      <c r="L120" s="945"/>
      <c r="M120" s="945"/>
      <c r="N120" s="945"/>
      <c r="O120" s="945"/>
      <c r="P120" s="945"/>
      <c r="Q120" s="945"/>
      <c r="R120" s="945"/>
      <c r="S120" s="945"/>
      <c r="T120" s="945"/>
      <c r="U120" s="945"/>
      <c r="V120" s="945"/>
      <c r="W120" s="945"/>
      <c r="X120" s="945"/>
      <c r="Y120" s="945"/>
      <c r="Z120" s="946"/>
      <c r="AA120" s="986" t="s">
        <v>461</v>
      </c>
      <c r="AB120" s="987"/>
      <c r="AC120" s="987"/>
      <c r="AD120" s="987"/>
      <c r="AE120" s="988"/>
      <c r="AF120" s="989" t="s">
        <v>461</v>
      </c>
      <c r="AG120" s="987"/>
      <c r="AH120" s="987"/>
      <c r="AI120" s="987"/>
      <c r="AJ120" s="988"/>
      <c r="AK120" s="989" t="s">
        <v>461</v>
      </c>
      <c r="AL120" s="987"/>
      <c r="AM120" s="987"/>
      <c r="AN120" s="987"/>
      <c r="AO120" s="988"/>
      <c r="AP120" s="990" t="s">
        <v>461</v>
      </c>
      <c r="AQ120" s="991"/>
      <c r="AR120" s="991"/>
      <c r="AS120" s="991"/>
      <c r="AT120" s="992"/>
      <c r="AU120" s="1017" t="s">
        <v>310</v>
      </c>
      <c r="AV120" s="1018"/>
      <c r="AW120" s="1018"/>
      <c r="AX120" s="1018"/>
      <c r="AY120" s="1019"/>
      <c r="AZ120" s="968" t="s">
        <v>311</v>
      </c>
      <c r="BA120" s="917"/>
      <c r="BB120" s="917"/>
      <c r="BC120" s="917"/>
      <c r="BD120" s="917"/>
      <c r="BE120" s="917"/>
      <c r="BF120" s="917"/>
      <c r="BG120" s="917"/>
      <c r="BH120" s="917"/>
      <c r="BI120" s="917"/>
      <c r="BJ120" s="917"/>
      <c r="BK120" s="917"/>
      <c r="BL120" s="917"/>
      <c r="BM120" s="917"/>
      <c r="BN120" s="917"/>
      <c r="BO120" s="917"/>
      <c r="BP120" s="918"/>
      <c r="BQ120" s="954">
        <v>3460858</v>
      </c>
      <c r="BR120" s="955"/>
      <c r="BS120" s="955"/>
      <c r="BT120" s="955"/>
      <c r="BU120" s="955"/>
      <c r="BV120" s="955">
        <v>3455010</v>
      </c>
      <c r="BW120" s="955"/>
      <c r="BX120" s="955"/>
      <c r="BY120" s="955"/>
      <c r="BZ120" s="955"/>
      <c r="CA120" s="955">
        <v>3513267</v>
      </c>
      <c r="CB120" s="955"/>
      <c r="CC120" s="955"/>
      <c r="CD120" s="955"/>
      <c r="CE120" s="955"/>
      <c r="CF120" s="969">
        <v>134</v>
      </c>
      <c r="CG120" s="970"/>
      <c r="CH120" s="970"/>
      <c r="CI120" s="970"/>
      <c r="CJ120" s="970"/>
      <c r="CK120" s="1035" t="s">
        <v>312</v>
      </c>
      <c r="CL120" s="1036"/>
      <c r="CM120" s="1036"/>
      <c r="CN120" s="1036"/>
      <c r="CO120" s="1037"/>
      <c r="CP120" s="1043" t="s">
        <v>499</v>
      </c>
      <c r="CQ120" s="1044"/>
      <c r="CR120" s="1044"/>
      <c r="CS120" s="1044"/>
      <c r="CT120" s="1044"/>
      <c r="CU120" s="1044"/>
      <c r="CV120" s="1044"/>
      <c r="CW120" s="1044"/>
      <c r="CX120" s="1044"/>
      <c r="CY120" s="1044"/>
      <c r="CZ120" s="1044"/>
      <c r="DA120" s="1044"/>
      <c r="DB120" s="1044"/>
      <c r="DC120" s="1044"/>
      <c r="DD120" s="1044"/>
      <c r="DE120" s="1044"/>
      <c r="DF120" s="1045"/>
      <c r="DG120" s="954">
        <v>1160463</v>
      </c>
      <c r="DH120" s="955"/>
      <c r="DI120" s="955"/>
      <c r="DJ120" s="955"/>
      <c r="DK120" s="955"/>
      <c r="DL120" s="955">
        <v>1074938</v>
      </c>
      <c r="DM120" s="955"/>
      <c r="DN120" s="955"/>
      <c r="DO120" s="955"/>
      <c r="DP120" s="955"/>
      <c r="DQ120" s="955">
        <v>990904</v>
      </c>
      <c r="DR120" s="955"/>
      <c r="DS120" s="955"/>
      <c r="DT120" s="955"/>
      <c r="DU120" s="955"/>
      <c r="DV120" s="956">
        <v>37.799999999999997</v>
      </c>
      <c r="DW120" s="956"/>
      <c r="DX120" s="956"/>
      <c r="DY120" s="956"/>
      <c r="DZ120" s="957"/>
    </row>
    <row r="121" spans="1:130" s="93" customFormat="1" ht="26.25" customHeight="1">
      <c r="A121" s="1093"/>
      <c r="B121" s="974"/>
      <c r="C121" s="995" t="s">
        <v>313</v>
      </c>
      <c r="D121" s="996"/>
      <c r="E121" s="996"/>
      <c r="F121" s="996"/>
      <c r="G121" s="996"/>
      <c r="H121" s="996"/>
      <c r="I121" s="996"/>
      <c r="J121" s="996"/>
      <c r="K121" s="996"/>
      <c r="L121" s="996"/>
      <c r="M121" s="996"/>
      <c r="N121" s="996"/>
      <c r="O121" s="996"/>
      <c r="P121" s="996"/>
      <c r="Q121" s="996"/>
      <c r="R121" s="996"/>
      <c r="S121" s="996"/>
      <c r="T121" s="996"/>
      <c r="U121" s="996"/>
      <c r="V121" s="996"/>
      <c r="W121" s="996"/>
      <c r="X121" s="996"/>
      <c r="Y121" s="996"/>
      <c r="Z121" s="997"/>
      <c r="AA121" s="986" t="s">
        <v>461</v>
      </c>
      <c r="AB121" s="987"/>
      <c r="AC121" s="987"/>
      <c r="AD121" s="987"/>
      <c r="AE121" s="988"/>
      <c r="AF121" s="989" t="s">
        <v>461</v>
      </c>
      <c r="AG121" s="987"/>
      <c r="AH121" s="987"/>
      <c r="AI121" s="987"/>
      <c r="AJ121" s="988"/>
      <c r="AK121" s="989" t="s">
        <v>461</v>
      </c>
      <c r="AL121" s="987"/>
      <c r="AM121" s="987"/>
      <c r="AN121" s="987"/>
      <c r="AO121" s="988"/>
      <c r="AP121" s="990" t="s">
        <v>461</v>
      </c>
      <c r="AQ121" s="991"/>
      <c r="AR121" s="991"/>
      <c r="AS121" s="991"/>
      <c r="AT121" s="992"/>
      <c r="AU121" s="1020"/>
      <c r="AV121" s="1021"/>
      <c r="AW121" s="1021"/>
      <c r="AX121" s="1021"/>
      <c r="AY121" s="1022"/>
      <c r="AZ121" s="977" t="s">
        <v>314</v>
      </c>
      <c r="BA121" s="978"/>
      <c r="BB121" s="978"/>
      <c r="BC121" s="978"/>
      <c r="BD121" s="978"/>
      <c r="BE121" s="978"/>
      <c r="BF121" s="978"/>
      <c r="BG121" s="978"/>
      <c r="BH121" s="978"/>
      <c r="BI121" s="978"/>
      <c r="BJ121" s="978"/>
      <c r="BK121" s="978"/>
      <c r="BL121" s="978"/>
      <c r="BM121" s="978"/>
      <c r="BN121" s="978"/>
      <c r="BO121" s="978"/>
      <c r="BP121" s="979"/>
      <c r="BQ121" s="947">
        <v>38158</v>
      </c>
      <c r="BR121" s="948"/>
      <c r="BS121" s="948"/>
      <c r="BT121" s="948"/>
      <c r="BU121" s="948"/>
      <c r="BV121" s="948">
        <v>36598</v>
      </c>
      <c r="BW121" s="948"/>
      <c r="BX121" s="948"/>
      <c r="BY121" s="948"/>
      <c r="BZ121" s="948"/>
      <c r="CA121" s="948">
        <v>31827</v>
      </c>
      <c r="CB121" s="948"/>
      <c r="CC121" s="948"/>
      <c r="CD121" s="948"/>
      <c r="CE121" s="948"/>
      <c r="CF121" s="942">
        <v>1.2</v>
      </c>
      <c r="CG121" s="943"/>
      <c r="CH121" s="943"/>
      <c r="CI121" s="943"/>
      <c r="CJ121" s="943"/>
      <c r="CK121" s="1038"/>
      <c r="CL121" s="1039"/>
      <c r="CM121" s="1039"/>
      <c r="CN121" s="1039"/>
      <c r="CO121" s="1040"/>
      <c r="CP121" s="1048" t="s">
        <v>500</v>
      </c>
      <c r="CQ121" s="1049"/>
      <c r="CR121" s="1049"/>
      <c r="CS121" s="1049"/>
      <c r="CT121" s="1049"/>
      <c r="CU121" s="1049"/>
      <c r="CV121" s="1049"/>
      <c r="CW121" s="1049"/>
      <c r="CX121" s="1049"/>
      <c r="CY121" s="1049"/>
      <c r="CZ121" s="1049"/>
      <c r="DA121" s="1049"/>
      <c r="DB121" s="1049"/>
      <c r="DC121" s="1049"/>
      <c r="DD121" s="1049"/>
      <c r="DE121" s="1049"/>
      <c r="DF121" s="1050"/>
      <c r="DG121" s="947">
        <v>114714</v>
      </c>
      <c r="DH121" s="948"/>
      <c r="DI121" s="948"/>
      <c r="DJ121" s="948"/>
      <c r="DK121" s="948"/>
      <c r="DL121" s="948">
        <v>116447</v>
      </c>
      <c r="DM121" s="948"/>
      <c r="DN121" s="948"/>
      <c r="DO121" s="948"/>
      <c r="DP121" s="948"/>
      <c r="DQ121" s="948">
        <v>227001</v>
      </c>
      <c r="DR121" s="948"/>
      <c r="DS121" s="948"/>
      <c r="DT121" s="948"/>
      <c r="DU121" s="948"/>
      <c r="DV121" s="949">
        <v>8.6999999999999993</v>
      </c>
      <c r="DW121" s="949"/>
      <c r="DX121" s="949"/>
      <c r="DY121" s="949"/>
      <c r="DZ121" s="950"/>
    </row>
    <row r="122" spans="1:130" s="93" customFormat="1" ht="26.25" customHeight="1">
      <c r="A122" s="1093"/>
      <c r="B122" s="974"/>
      <c r="C122" s="944" t="s">
        <v>300</v>
      </c>
      <c r="D122" s="945"/>
      <c r="E122" s="945"/>
      <c r="F122" s="945"/>
      <c r="G122" s="945"/>
      <c r="H122" s="945"/>
      <c r="I122" s="945"/>
      <c r="J122" s="945"/>
      <c r="K122" s="945"/>
      <c r="L122" s="945"/>
      <c r="M122" s="945"/>
      <c r="N122" s="945"/>
      <c r="O122" s="945"/>
      <c r="P122" s="945"/>
      <c r="Q122" s="945"/>
      <c r="R122" s="945"/>
      <c r="S122" s="945"/>
      <c r="T122" s="945"/>
      <c r="U122" s="945"/>
      <c r="V122" s="945"/>
      <c r="W122" s="945"/>
      <c r="X122" s="945"/>
      <c r="Y122" s="945"/>
      <c r="Z122" s="946"/>
      <c r="AA122" s="986" t="s">
        <v>461</v>
      </c>
      <c r="AB122" s="987"/>
      <c r="AC122" s="987"/>
      <c r="AD122" s="987"/>
      <c r="AE122" s="988"/>
      <c r="AF122" s="989" t="s">
        <v>461</v>
      </c>
      <c r="AG122" s="987"/>
      <c r="AH122" s="987"/>
      <c r="AI122" s="987"/>
      <c r="AJ122" s="988"/>
      <c r="AK122" s="989" t="s">
        <v>461</v>
      </c>
      <c r="AL122" s="987"/>
      <c r="AM122" s="987"/>
      <c r="AN122" s="987"/>
      <c r="AO122" s="988"/>
      <c r="AP122" s="990" t="s">
        <v>461</v>
      </c>
      <c r="AQ122" s="991"/>
      <c r="AR122" s="991"/>
      <c r="AS122" s="991"/>
      <c r="AT122" s="992"/>
      <c r="AU122" s="1020"/>
      <c r="AV122" s="1021"/>
      <c r="AW122" s="1021"/>
      <c r="AX122" s="1021"/>
      <c r="AY122" s="1022"/>
      <c r="AZ122" s="1002" t="s">
        <v>315</v>
      </c>
      <c r="BA122" s="993"/>
      <c r="BB122" s="993"/>
      <c r="BC122" s="993"/>
      <c r="BD122" s="993"/>
      <c r="BE122" s="993"/>
      <c r="BF122" s="993"/>
      <c r="BG122" s="993"/>
      <c r="BH122" s="993"/>
      <c r="BI122" s="993"/>
      <c r="BJ122" s="993"/>
      <c r="BK122" s="993"/>
      <c r="BL122" s="993"/>
      <c r="BM122" s="993"/>
      <c r="BN122" s="993"/>
      <c r="BO122" s="993"/>
      <c r="BP122" s="994"/>
      <c r="BQ122" s="1025">
        <v>5287000</v>
      </c>
      <c r="BR122" s="1026"/>
      <c r="BS122" s="1026"/>
      <c r="BT122" s="1026"/>
      <c r="BU122" s="1026"/>
      <c r="BV122" s="1026">
        <v>5680226</v>
      </c>
      <c r="BW122" s="1026"/>
      <c r="BX122" s="1026"/>
      <c r="BY122" s="1026"/>
      <c r="BZ122" s="1026"/>
      <c r="CA122" s="1026">
        <v>5603471</v>
      </c>
      <c r="CB122" s="1026"/>
      <c r="CC122" s="1026"/>
      <c r="CD122" s="1026"/>
      <c r="CE122" s="1026"/>
      <c r="CF122" s="1046">
        <v>213.7</v>
      </c>
      <c r="CG122" s="1047"/>
      <c r="CH122" s="1047"/>
      <c r="CI122" s="1047"/>
      <c r="CJ122" s="1047"/>
      <c r="CK122" s="1038"/>
      <c r="CL122" s="1039"/>
      <c r="CM122" s="1039"/>
      <c r="CN122" s="1039"/>
      <c r="CO122" s="1040"/>
      <c r="CP122" s="1048" t="s">
        <v>501</v>
      </c>
      <c r="CQ122" s="1049"/>
      <c r="CR122" s="1049"/>
      <c r="CS122" s="1049"/>
      <c r="CT122" s="1049"/>
      <c r="CU122" s="1049"/>
      <c r="CV122" s="1049"/>
      <c r="CW122" s="1049"/>
      <c r="CX122" s="1049"/>
      <c r="CY122" s="1049"/>
      <c r="CZ122" s="1049"/>
      <c r="DA122" s="1049"/>
      <c r="DB122" s="1049"/>
      <c r="DC122" s="1049"/>
      <c r="DD122" s="1049"/>
      <c r="DE122" s="1049"/>
      <c r="DF122" s="1050"/>
      <c r="DG122" s="947">
        <v>183684</v>
      </c>
      <c r="DH122" s="948"/>
      <c r="DI122" s="948"/>
      <c r="DJ122" s="948"/>
      <c r="DK122" s="948"/>
      <c r="DL122" s="948">
        <v>169422</v>
      </c>
      <c r="DM122" s="948"/>
      <c r="DN122" s="948"/>
      <c r="DO122" s="948"/>
      <c r="DP122" s="948"/>
      <c r="DQ122" s="948">
        <v>157800</v>
      </c>
      <c r="DR122" s="948"/>
      <c r="DS122" s="948"/>
      <c r="DT122" s="948"/>
      <c r="DU122" s="948"/>
      <c r="DV122" s="949">
        <v>6</v>
      </c>
      <c r="DW122" s="949"/>
      <c r="DX122" s="949"/>
      <c r="DY122" s="949"/>
      <c r="DZ122" s="950"/>
    </row>
    <row r="123" spans="1:130" s="93" customFormat="1" ht="26.25" customHeight="1">
      <c r="A123" s="1093"/>
      <c r="B123" s="974"/>
      <c r="C123" s="944" t="s">
        <v>305</v>
      </c>
      <c r="D123" s="945"/>
      <c r="E123" s="945"/>
      <c r="F123" s="945"/>
      <c r="G123" s="945"/>
      <c r="H123" s="945"/>
      <c r="I123" s="945"/>
      <c r="J123" s="945"/>
      <c r="K123" s="945"/>
      <c r="L123" s="945"/>
      <c r="M123" s="945"/>
      <c r="N123" s="945"/>
      <c r="O123" s="945"/>
      <c r="P123" s="945"/>
      <c r="Q123" s="945"/>
      <c r="R123" s="945"/>
      <c r="S123" s="945"/>
      <c r="T123" s="945"/>
      <c r="U123" s="945"/>
      <c r="V123" s="945"/>
      <c r="W123" s="945"/>
      <c r="X123" s="945"/>
      <c r="Y123" s="945"/>
      <c r="Z123" s="946"/>
      <c r="AA123" s="986">
        <v>42707</v>
      </c>
      <c r="AB123" s="987"/>
      <c r="AC123" s="987"/>
      <c r="AD123" s="987"/>
      <c r="AE123" s="988"/>
      <c r="AF123" s="989">
        <v>31758</v>
      </c>
      <c r="AG123" s="987"/>
      <c r="AH123" s="987"/>
      <c r="AI123" s="987"/>
      <c r="AJ123" s="988"/>
      <c r="AK123" s="989">
        <v>2350</v>
      </c>
      <c r="AL123" s="987"/>
      <c r="AM123" s="987"/>
      <c r="AN123" s="987"/>
      <c r="AO123" s="988"/>
      <c r="AP123" s="990">
        <v>0.1</v>
      </c>
      <c r="AQ123" s="991"/>
      <c r="AR123" s="991"/>
      <c r="AS123" s="991"/>
      <c r="AT123" s="992"/>
      <c r="AU123" s="1023"/>
      <c r="AV123" s="1024"/>
      <c r="AW123" s="1024"/>
      <c r="AX123" s="1024"/>
      <c r="AY123" s="1024"/>
      <c r="AZ123" s="121" t="s">
        <v>87</v>
      </c>
      <c r="BA123" s="121"/>
      <c r="BB123" s="121"/>
      <c r="BC123" s="121"/>
      <c r="BD123" s="121"/>
      <c r="BE123" s="121"/>
      <c r="BF123" s="121"/>
      <c r="BG123" s="121"/>
      <c r="BH123" s="121"/>
      <c r="BI123" s="121"/>
      <c r="BJ123" s="121"/>
      <c r="BK123" s="121"/>
      <c r="BL123" s="121"/>
      <c r="BM123" s="121"/>
      <c r="BN123" s="121"/>
      <c r="BO123" s="1003" t="s">
        <v>502</v>
      </c>
      <c r="BP123" s="1034"/>
      <c r="BQ123" s="1064">
        <v>8786016</v>
      </c>
      <c r="BR123" s="1065"/>
      <c r="BS123" s="1065"/>
      <c r="BT123" s="1065"/>
      <c r="BU123" s="1065"/>
      <c r="BV123" s="1065">
        <v>9171834</v>
      </c>
      <c r="BW123" s="1065"/>
      <c r="BX123" s="1065"/>
      <c r="BY123" s="1065"/>
      <c r="BZ123" s="1065"/>
      <c r="CA123" s="1065">
        <v>9148565</v>
      </c>
      <c r="CB123" s="1065"/>
      <c r="CC123" s="1065"/>
      <c r="CD123" s="1065"/>
      <c r="CE123" s="1065"/>
      <c r="CF123" s="1027"/>
      <c r="CG123" s="1028"/>
      <c r="CH123" s="1028"/>
      <c r="CI123" s="1028"/>
      <c r="CJ123" s="1029"/>
      <c r="CK123" s="1038"/>
      <c r="CL123" s="1039"/>
      <c r="CM123" s="1039"/>
      <c r="CN123" s="1039"/>
      <c r="CO123" s="1040"/>
      <c r="CP123" s="1048" t="s">
        <v>503</v>
      </c>
      <c r="CQ123" s="1049"/>
      <c r="CR123" s="1049"/>
      <c r="CS123" s="1049"/>
      <c r="CT123" s="1049"/>
      <c r="CU123" s="1049"/>
      <c r="CV123" s="1049"/>
      <c r="CW123" s="1049"/>
      <c r="CX123" s="1049"/>
      <c r="CY123" s="1049"/>
      <c r="CZ123" s="1049"/>
      <c r="DA123" s="1049"/>
      <c r="DB123" s="1049"/>
      <c r="DC123" s="1049"/>
      <c r="DD123" s="1049"/>
      <c r="DE123" s="1049"/>
      <c r="DF123" s="1050"/>
      <c r="DG123" s="986">
        <v>110368</v>
      </c>
      <c r="DH123" s="987"/>
      <c r="DI123" s="987"/>
      <c r="DJ123" s="987"/>
      <c r="DK123" s="988"/>
      <c r="DL123" s="989">
        <v>101027</v>
      </c>
      <c r="DM123" s="987"/>
      <c r="DN123" s="987"/>
      <c r="DO123" s="987"/>
      <c r="DP123" s="988"/>
      <c r="DQ123" s="989">
        <v>89692</v>
      </c>
      <c r="DR123" s="987"/>
      <c r="DS123" s="987"/>
      <c r="DT123" s="987"/>
      <c r="DU123" s="988"/>
      <c r="DV123" s="990">
        <v>3.4</v>
      </c>
      <c r="DW123" s="991"/>
      <c r="DX123" s="991"/>
      <c r="DY123" s="991"/>
      <c r="DZ123" s="992"/>
    </row>
    <row r="124" spans="1:130" s="93" customFormat="1" ht="26.25" customHeight="1" thickBot="1">
      <c r="A124" s="1093"/>
      <c r="B124" s="974"/>
      <c r="C124" s="944" t="s">
        <v>306</v>
      </c>
      <c r="D124" s="945"/>
      <c r="E124" s="945"/>
      <c r="F124" s="945"/>
      <c r="G124" s="945"/>
      <c r="H124" s="945"/>
      <c r="I124" s="945"/>
      <c r="J124" s="945"/>
      <c r="K124" s="945"/>
      <c r="L124" s="945"/>
      <c r="M124" s="945"/>
      <c r="N124" s="945"/>
      <c r="O124" s="945"/>
      <c r="P124" s="945"/>
      <c r="Q124" s="945"/>
      <c r="R124" s="945"/>
      <c r="S124" s="945"/>
      <c r="T124" s="945"/>
      <c r="U124" s="945"/>
      <c r="V124" s="945"/>
      <c r="W124" s="945"/>
      <c r="X124" s="945"/>
      <c r="Y124" s="945"/>
      <c r="Z124" s="946"/>
      <c r="AA124" s="986" t="s">
        <v>461</v>
      </c>
      <c r="AB124" s="987"/>
      <c r="AC124" s="987"/>
      <c r="AD124" s="987"/>
      <c r="AE124" s="988"/>
      <c r="AF124" s="989" t="s">
        <v>461</v>
      </c>
      <c r="AG124" s="987"/>
      <c r="AH124" s="987"/>
      <c r="AI124" s="987"/>
      <c r="AJ124" s="988"/>
      <c r="AK124" s="989" t="s">
        <v>461</v>
      </c>
      <c r="AL124" s="987"/>
      <c r="AM124" s="987"/>
      <c r="AN124" s="987"/>
      <c r="AO124" s="988"/>
      <c r="AP124" s="990" t="s">
        <v>461</v>
      </c>
      <c r="AQ124" s="991"/>
      <c r="AR124" s="991"/>
      <c r="AS124" s="991"/>
      <c r="AT124" s="992"/>
      <c r="AU124" s="1060" t="s">
        <v>316</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v>7.2</v>
      </c>
      <c r="BR124" s="1056"/>
      <c r="BS124" s="1056"/>
      <c r="BT124" s="1056"/>
      <c r="BU124" s="1056"/>
      <c r="BV124" s="1056">
        <v>6.9</v>
      </c>
      <c r="BW124" s="1056"/>
      <c r="BX124" s="1056"/>
      <c r="BY124" s="1056"/>
      <c r="BZ124" s="1056"/>
      <c r="CA124" s="1056">
        <v>2.2999999999999998</v>
      </c>
      <c r="CB124" s="1056"/>
      <c r="CC124" s="1056"/>
      <c r="CD124" s="1056"/>
      <c r="CE124" s="1056"/>
      <c r="CF124" s="1057"/>
      <c r="CG124" s="1058"/>
      <c r="CH124" s="1058"/>
      <c r="CI124" s="1058"/>
      <c r="CJ124" s="1059"/>
      <c r="CK124" s="1041"/>
      <c r="CL124" s="1041"/>
      <c r="CM124" s="1041"/>
      <c r="CN124" s="1041"/>
      <c r="CO124" s="1042"/>
      <c r="CP124" s="1048" t="s">
        <v>504</v>
      </c>
      <c r="CQ124" s="1049"/>
      <c r="CR124" s="1049"/>
      <c r="CS124" s="1049"/>
      <c r="CT124" s="1049"/>
      <c r="CU124" s="1049"/>
      <c r="CV124" s="1049"/>
      <c r="CW124" s="1049"/>
      <c r="CX124" s="1049"/>
      <c r="CY124" s="1049"/>
      <c r="CZ124" s="1049"/>
      <c r="DA124" s="1049"/>
      <c r="DB124" s="1049"/>
      <c r="DC124" s="1049"/>
      <c r="DD124" s="1049"/>
      <c r="DE124" s="1049"/>
      <c r="DF124" s="1050"/>
      <c r="DG124" s="1033">
        <v>96166</v>
      </c>
      <c r="DH124" s="1012"/>
      <c r="DI124" s="1012"/>
      <c r="DJ124" s="1012"/>
      <c r="DK124" s="1013"/>
      <c r="DL124" s="1011">
        <v>104163</v>
      </c>
      <c r="DM124" s="1012"/>
      <c r="DN124" s="1012"/>
      <c r="DO124" s="1012"/>
      <c r="DP124" s="1013"/>
      <c r="DQ124" s="1011" t="s">
        <v>461</v>
      </c>
      <c r="DR124" s="1012"/>
      <c r="DS124" s="1012"/>
      <c r="DT124" s="1012"/>
      <c r="DU124" s="1013"/>
      <c r="DV124" s="1014" t="s">
        <v>461</v>
      </c>
      <c r="DW124" s="1015"/>
      <c r="DX124" s="1015"/>
      <c r="DY124" s="1015"/>
      <c r="DZ124" s="1016"/>
    </row>
    <row r="125" spans="1:130" s="93" customFormat="1" ht="26.25" customHeight="1">
      <c r="A125" s="1093"/>
      <c r="B125" s="974"/>
      <c r="C125" s="944" t="s">
        <v>308</v>
      </c>
      <c r="D125" s="945"/>
      <c r="E125" s="945"/>
      <c r="F125" s="945"/>
      <c r="G125" s="945"/>
      <c r="H125" s="945"/>
      <c r="I125" s="945"/>
      <c r="J125" s="945"/>
      <c r="K125" s="945"/>
      <c r="L125" s="945"/>
      <c r="M125" s="945"/>
      <c r="N125" s="945"/>
      <c r="O125" s="945"/>
      <c r="P125" s="945"/>
      <c r="Q125" s="945"/>
      <c r="R125" s="945"/>
      <c r="S125" s="945"/>
      <c r="T125" s="945"/>
      <c r="U125" s="945"/>
      <c r="V125" s="945"/>
      <c r="W125" s="945"/>
      <c r="X125" s="945"/>
      <c r="Y125" s="945"/>
      <c r="Z125" s="946"/>
      <c r="AA125" s="986" t="s">
        <v>461</v>
      </c>
      <c r="AB125" s="987"/>
      <c r="AC125" s="987"/>
      <c r="AD125" s="987"/>
      <c r="AE125" s="988"/>
      <c r="AF125" s="989" t="s">
        <v>461</v>
      </c>
      <c r="AG125" s="987"/>
      <c r="AH125" s="987"/>
      <c r="AI125" s="987"/>
      <c r="AJ125" s="988"/>
      <c r="AK125" s="989" t="s">
        <v>461</v>
      </c>
      <c r="AL125" s="987"/>
      <c r="AM125" s="987"/>
      <c r="AN125" s="987"/>
      <c r="AO125" s="988"/>
      <c r="AP125" s="990" t="s">
        <v>461</v>
      </c>
      <c r="AQ125" s="991"/>
      <c r="AR125" s="991"/>
      <c r="AS125" s="991"/>
      <c r="AT125" s="992"/>
      <c r="AU125" s="122"/>
      <c r="AV125" s="348"/>
      <c r="AW125" s="348"/>
      <c r="AX125" s="348"/>
      <c r="AY125" s="348"/>
      <c r="AZ125" s="348"/>
      <c r="BA125" s="348"/>
      <c r="BB125" s="348"/>
      <c r="BC125" s="348"/>
      <c r="BD125" s="348"/>
      <c r="BE125" s="348"/>
      <c r="BF125" s="348"/>
      <c r="BG125" s="348"/>
      <c r="BH125" s="348"/>
      <c r="BI125" s="348"/>
      <c r="BJ125" s="348"/>
      <c r="BK125" s="348"/>
      <c r="BL125" s="348"/>
      <c r="BM125" s="348"/>
      <c r="BN125" s="348"/>
      <c r="BO125" s="348"/>
      <c r="BP125" s="348"/>
      <c r="BQ125" s="347"/>
      <c r="BR125" s="347"/>
      <c r="BS125" s="347"/>
      <c r="BT125" s="347"/>
      <c r="BU125" s="347"/>
      <c r="BV125" s="347"/>
      <c r="BW125" s="347"/>
      <c r="BX125" s="347"/>
      <c r="BY125" s="347"/>
      <c r="BZ125" s="347"/>
      <c r="CA125" s="347"/>
      <c r="CB125" s="347"/>
      <c r="CC125" s="347"/>
      <c r="CD125" s="347"/>
      <c r="CE125" s="347"/>
      <c r="CF125" s="347"/>
      <c r="CG125" s="347"/>
      <c r="CH125" s="347"/>
      <c r="CI125" s="347"/>
      <c r="CJ125" s="123"/>
      <c r="CK125" s="1051" t="s">
        <v>317</v>
      </c>
      <c r="CL125" s="1036"/>
      <c r="CM125" s="1036"/>
      <c r="CN125" s="1036"/>
      <c r="CO125" s="1037"/>
      <c r="CP125" s="968" t="s">
        <v>318</v>
      </c>
      <c r="CQ125" s="917"/>
      <c r="CR125" s="917"/>
      <c r="CS125" s="917"/>
      <c r="CT125" s="917"/>
      <c r="CU125" s="917"/>
      <c r="CV125" s="917"/>
      <c r="CW125" s="917"/>
      <c r="CX125" s="917"/>
      <c r="CY125" s="917"/>
      <c r="CZ125" s="917"/>
      <c r="DA125" s="917"/>
      <c r="DB125" s="917"/>
      <c r="DC125" s="917"/>
      <c r="DD125" s="917"/>
      <c r="DE125" s="917"/>
      <c r="DF125" s="918"/>
      <c r="DG125" s="954" t="s">
        <v>461</v>
      </c>
      <c r="DH125" s="955"/>
      <c r="DI125" s="955"/>
      <c r="DJ125" s="955"/>
      <c r="DK125" s="955"/>
      <c r="DL125" s="955" t="s">
        <v>461</v>
      </c>
      <c r="DM125" s="955"/>
      <c r="DN125" s="955"/>
      <c r="DO125" s="955"/>
      <c r="DP125" s="955"/>
      <c r="DQ125" s="955" t="s">
        <v>461</v>
      </c>
      <c r="DR125" s="955"/>
      <c r="DS125" s="955"/>
      <c r="DT125" s="955"/>
      <c r="DU125" s="955"/>
      <c r="DV125" s="956" t="s">
        <v>461</v>
      </c>
      <c r="DW125" s="956"/>
      <c r="DX125" s="956"/>
      <c r="DY125" s="956"/>
      <c r="DZ125" s="957"/>
    </row>
    <row r="126" spans="1:130" s="93" customFormat="1" ht="26.25" customHeight="1" thickBot="1">
      <c r="A126" s="1093"/>
      <c r="B126" s="974"/>
      <c r="C126" s="944" t="s">
        <v>309</v>
      </c>
      <c r="D126" s="945"/>
      <c r="E126" s="945"/>
      <c r="F126" s="945"/>
      <c r="G126" s="945"/>
      <c r="H126" s="945"/>
      <c r="I126" s="945"/>
      <c r="J126" s="945"/>
      <c r="K126" s="945"/>
      <c r="L126" s="945"/>
      <c r="M126" s="945"/>
      <c r="N126" s="945"/>
      <c r="O126" s="945"/>
      <c r="P126" s="945"/>
      <c r="Q126" s="945"/>
      <c r="R126" s="945"/>
      <c r="S126" s="945"/>
      <c r="T126" s="945"/>
      <c r="U126" s="945"/>
      <c r="V126" s="945"/>
      <c r="W126" s="945"/>
      <c r="X126" s="945"/>
      <c r="Y126" s="945"/>
      <c r="Z126" s="946"/>
      <c r="AA126" s="986" t="s">
        <v>461</v>
      </c>
      <c r="AB126" s="987"/>
      <c r="AC126" s="987"/>
      <c r="AD126" s="987"/>
      <c r="AE126" s="988"/>
      <c r="AF126" s="989" t="s">
        <v>461</v>
      </c>
      <c r="AG126" s="987"/>
      <c r="AH126" s="987"/>
      <c r="AI126" s="987"/>
      <c r="AJ126" s="988"/>
      <c r="AK126" s="989" t="s">
        <v>461</v>
      </c>
      <c r="AL126" s="987"/>
      <c r="AM126" s="987"/>
      <c r="AN126" s="987"/>
      <c r="AO126" s="988"/>
      <c r="AP126" s="990" t="s">
        <v>461</v>
      </c>
      <c r="AQ126" s="991"/>
      <c r="AR126" s="991"/>
      <c r="AS126" s="991"/>
      <c r="AT126" s="992"/>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5"/>
      <c r="CE126" s="125"/>
      <c r="CF126" s="125"/>
      <c r="CG126" s="347"/>
      <c r="CH126" s="347"/>
      <c r="CI126" s="347"/>
      <c r="CJ126" s="123"/>
      <c r="CK126" s="1052"/>
      <c r="CL126" s="1039"/>
      <c r="CM126" s="1039"/>
      <c r="CN126" s="1039"/>
      <c r="CO126" s="1040"/>
      <c r="CP126" s="977" t="s">
        <v>319</v>
      </c>
      <c r="CQ126" s="978"/>
      <c r="CR126" s="978"/>
      <c r="CS126" s="978"/>
      <c r="CT126" s="978"/>
      <c r="CU126" s="978"/>
      <c r="CV126" s="978"/>
      <c r="CW126" s="978"/>
      <c r="CX126" s="978"/>
      <c r="CY126" s="978"/>
      <c r="CZ126" s="978"/>
      <c r="DA126" s="978"/>
      <c r="DB126" s="978"/>
      <c r="DC126" s="978"/>
      <c r="DD126" s="978"/>
      <c r="DE126" s="978"/>
      <c r="DF126" s="979"/>
      <c r="DG126" s="947" t="s">
        <v>461</v>
      </c>
      <c r="DH126" s="948"/>
      <c r="DI126" s="948"/>
      <c r="DJ126" s="948"/>
      <c r="DK126" s="948"/>
      <c r="DL126" s="948" t="s">
        <v>461</v>
      </c>
      <c r="DM126" s="948"/>
      <c r="DN126" s="948"/>
      <c r="DO126" s="948"/>
      <c r="DP126" s="948"/>
      <c r="DQ126" s="948" t="s">
        <v>461</v>
      </c>
      <c r="DR126" s="948"/>
      <c r="DS126" s="948"/>
      <c r="DT126" s="948"/>
      <c r="DU126" s="948"/>
      <c r="DV126" s="949" t="s">
        <v>461</v>
      </c>
      <c r="DW126" s="949"/>
      <c r="DX126" s="949"/>
      <c r="DY126" s="949"/>
      <c r="DZ126" s="950"/>
    </row>
    <row r="127" spans="1:130" s="93" customFormat="1" ht="26.25" customHeight="1">
      <c r="A127" s="1094"/>
      <c r="B127" s="976"/>
      <c r="C127" s="1030" t="s">
        <v>320</v>
      </c>
      <c r="D127" s="1031"/>
      <c r="E127" s="1031"/>
      <c r="F127" s="1031"/>
      <c r="G127" s="1031"/>
      <c r="H127" s="1031"/>
      <c r="I127" s="1031"/>
      <c r="J127" s="1031"/>
      <c r="K127" s="1031"/>
      <c r="L127" s="1031"/>
      <c r="M127" s="1031"/>
      <c r="N127" s="1031"/>
      <c r="O127" s="1031"/>
      <c r="P127" s="1031"/>
      <c r="Q127" s="1031"/>
      <c r="R127" s="1031"/>
      <c r="S127" s="1031"/>
      <c r="T127" s="1031"/>
      <c r="U127" s="1031"/>
      <c r="V127" s="1031"/>
      <c r="W127" s="1031"/>
      <c r="X127" s="1031"/>
      <c r="Y127" s="1031"/>
      <c r="Z127" s="1032"/>
      <c r="AA127" s="986">
        <v>71</v>
      </c>
      <c r="AB127" s="987"/>
      <c r="AC127" s="987"/>
      <c r="AD127" s="987"/>
      <c r="AE127" s="988"/>
      <c r="AF127" s="989">
        <v>55</v>
      </c>
      <c r="AG127" s="987"/>
      <c r="AH127" s="987"/>
      <c r="AI127" s="987"/>
      <c r="AJ127" s="988"/>
      <c r="AK127" s="989">
        <v>40</v>
      </c>
      <c r="AL127" s="987"/>
      <c r="AM127" s="987"/>
      <c r="AN127" s="987"/>
      <c r="AO127" s="988"/>
      <c r="AP127" s="990">
        <v>0</v>
      </c>
      <c r="AQ127" s="991"/>
      <c r="AR127" s="991"/>
      <c r="AS127" s="991"/>
      <c r="AT127" s="992"/>
      <c r="AU127" s="124"/>
      <c r="AV127" s="124"/>
      <c r="AW127" s="124"/>
      <c r="AX127" s="1066" t="s">
        <v>321</v>
      </c>
      <c r="AY127" s="1067"/>
      <c r="AZ127" s="1067"/>
      <c r="BA127" s="1067"/>
      <c r="BB127" s="1067"/>
      <c r="BC127" s="1067"/>
      <c r="BD127" s="1067"/>
      <c r="BE127" s="1068"/>
      <c r="BF127" s="1069" t="s">
        <v>322</v>
      </c>
      <c r="BG127" s="1067"/>
      <c r="BH127" s="1067"/>
      <c r="BI127" s="1067"/>
      <c r="BJ127" s="1067"/>
      <c r="BK127" s="1067"/>
      <c r="BL127" s="1068"/>
      <c r="BM127" s="1069" t="s">
        <v>505</v>
      </c>
      <c r="BN127" s="1067"/>
      <c r="BO127" s="1067"/>
      <c r="BP127" s="1067"/>
      <c r="BQ127" s="1067"/>
      <c r="BR127" s="1067"/>
      <c r="BS127" s="1068"/>
      <c r="BT127" s="1069" t="s">
        <v>506</v>
      </c>
      <c r="BU127" s="1067"/>
      <c r="BV127" s="1067"/>
      <c r="BW127" s="1067"/>
      <c r="BX127" s="1067"/>
      <c r="BY127" s="1067"/>
      <c r="BZ127" s="1091"/>
      <c r="CA127" s="124"/>
      <c r="CB127" s="124"/>
      <c r="CC127" s="124"/>
      <c r="CD127" s="125"/>
      <c r="CE127" s="125"/>
      <c r="CF127" s="125"/>
      <c r="CG127" s="347"/>
      <c r="CH127" s="347"/>
      <c r="CI127" s="347"/>
      <c r="CJ127" s="123"/>
      <c r="CK127" s="1052"/>
      <c r="CL127" s="1039"/>
      <c r="CM127" s="1039"/>
      <c r="CN127" s="1039"/>
      <c r="CO127" s="1040"/>
      <c r="CP127" s="977" t="s">
        <v>507</v>
      </c>
      <c r="CQ127" s="978"/>
      <c r="CR127" s="978"/>
      <c r="CS127" s="978"/>
      <c r="CT127" s="978"/>
      <c r="CU127" s="978"/>
      <c r="CV127" s="978"/>
      <c r="CW127" s="978"/>
      <c r="CX127" s="978"/>
      <c r="CY127" s="978"/>
      <c r="CZ127" s="978"/>
      <c r="DA127" s="978"/>
      <c r="DB127" s="978"/>
      <c r="DC127" s="978"/>
      <c r="DD127" s="978"/>
      <c r="DE127" s="978"/>
      <c r="DF127" s="979"/>
      <c r="DG127" s="947" t="s">
        <v>461</v>
      </c>
      <c r="DH127" s="948"/>
      <c r="DI127" s="948"/>
      <c r="DJ127" s="948"/>
      <c r="DK127" s="948"/>
      <c r="DL127" s="948" t="s">
        <v>461</v>
      </c>
      <c r="DM127" s="948"/>
      <c r="DN127" s="948"/>
      <c r="DO127" s="948"/>
      <c r="DP127" s="948"/>
      <c r="DQ127" s="948" t="s">
        <v>461</v>
      </c>
      <c r="DR127" s="948"/>
      <c r="DS127" s="948"/>
      <c r="DT127" s="948"/>
      <c r="DU127" s="948"/>
      <c r="DV127" s="949" t="s">
        <v>461</v>
      </c>
      <c r="DW127" s="949"/>
      <c r="DX127" s="949"/>
      <c r="DY127" s="949"/>
      <c r="DZ127" s="950"/>
    </row>
    <row r="128" spans="1:130" s="93" customFormat="1" ht="26.25" customHeight="1" thickBot="1">
      <c r="A128" s="1077" t="s">
        <v>323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508</v>
      </c>
      <c r="X128" s="1079"/>
      <c r="Y128" s="1079"/>
      <c r="Z128" s="1080"/>
      <c r="AA128" s="1081">
        <v>4843</v>
      </c>
      <c r="AB128" s="1082"/>
      <c r="AC128" s="1082"/>
      <c r="AD128" s="1082"/>
      <c r="AE128" s="1083"/>
      <c r="AF128" s="1084">
        <v>3632</v>
      </c>
      <c r="AG128" s="1082"/>
      <c r="AH128" s="1082"/>
      <c r="AI128" s="1082"/>
      <c r="AJ128" s="1083"/>
      <c r="AK128" s="1084">
        <v>7583</v>
      </c>
      <c r="AL128" s="1082"/>
      <c r="AM128" s="1082"/>
      <c r="AN128" s="1082"/>
      <c r="AO128" s="1083"/>
      <c r="AP128" s="1085"/>
      <c r="AQ128" s="1086"/>
      <c r="AR128" s="1086"/>
      <c r="AS128" s="1086"/>
      <c r="AT128" s="1087"/>
      <c r="AU128" s="124"/>
      <c r="AV128" s="124"/>
      <c r="AW128" s="124"/>
      <c r="AX128" s="916" t="s">
        <v>324</v>
      </c>
      <c r="AY128" s="917"/>
      <c r="AZ128" s="917"/>
      <c r="BA128" s="917"/>
      <c r="BB128" s="917"/>
      <c r="BC128" s="917"/>
      <c r="BD128" s="917"/>
      <c r="BE128" s="918"/>
      <c r="BF128" s="1088" t="s">
        <v>461</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07"/>
      <c r="CA128" s="125"/>
      <c r="CB128" s="125"/>
      <c r="CC128" s="125"/>
      <c r="CD128" s="125"/>
      <c r="CE128" s="125"/>
      <c r="CF128" s="125"/>
      <c r="CG128" s="347"/>
      <c r="CH128" s="347"/>
      <c r="CI128" s="347"/>
      <c r="CJ128" s="123"/>
      <c r="CK128" s="1053"/>
      <c r="CL128" s="1054"/>
      <c r="CM128" s="1054"/>
      <c r="CN128" s="1054"/>
      <c r="CO128" s="1055"/>
      <c r="CP128" s="1070" t="s">
        <v>325</v>
      </c>
      <c r="CQ128" s="1071"/>
      <c r="CR128" s="1071"/>
      <c r="CS128" s="1071"/>
      <c r="CT128" s="1071"/>
      <c r="CU128" s="1071"/>
      <c r="CV128" s="1071"/>
      <c r="CW128" s="1071"/>
      <c r="CX128" s="1071"/>
      <c r="CY128" s="1071"/>
      <c r="CZ128" s="1071"/>
      <c r="DA128" s="1071"/>
      <c r="DB128" s="1071"/>
      <c r="DC128" s="1071"/>
      <c r="DD128" s="1071"/>
      <c r="DE128" s="1071"/>
      <c r="DF128" s="1072"/>
      <c r="DG128" s="1073" t="s">
        <v>461</v>
      </c>
      <c r="DH128" s="1074"/>
      <c r="DI128" s="1074"/>
      <c r="DJ128" s="1074"/>
      <c r="DK128" s="1074"/>
      <c r="DL128" s="1074" t="s">
        <v>461</v>
      </c>
      <c r="DM128" s="1074"/>
      <c r="DN128" s="1074"/>
      <c r="DO128" s="1074"/>
      <c r="DP128" s="1074"/>
      <c r="DQ128" s="1074" t="s">
        <v>461</v>
      </c>
      <c r="DR128" s="1074"/>
      <c r="DS128" s="1074"/>
      <c r="DT128" s="1074"/>
      <c r="DU128" s="1074"/>
      <c r="DV128" s="1075" t="s">
        <v>461</v>
      </c>
      <c r="DW128" s="1075"/>
      <c r="DX128" s="1075"/>
      <c r="DY128" s="1075"/>
      <c r="DZ128" s="1076"/>
    </row>
    <row r="129" spans="1:131" s="93" customFormat="1" ht="26.25" customHeight="1">
      <c r="A129" s="958" t="s">
        <v>32</v>
      </c>
      <c r="B129" s="959"/>
      <c r="C129" s="959"/>
      <c r="D129" s="959"/>
      <c r="E129" s="959"/>
      <c r="F129" s="959"/>
      <c r="G129" s="959"/>
      <c r="H129" s="959"/>
      <c r="I129" s="959"/>
      <c r="J129" s="959"/>
      <c r="K129" s="959"/>
      <c r="L129" s="959"/>
      <c r="M129" s="959"/>
      <c r="N129" s="959"/>
      <c r="O129" s="959"/>
      <c r="P129" s="959"/>
      <c r="Q129" s="959"/>
      <c r="R129" s="959"/>
      <c r="S129" s="959"/>
      <c r="T129" s="959"/>
      <c r="U129" s="959"/>
      <c r="V129" s="959"/>
      <c r="W129" s="1101" t="s">
        <v>509</v>
      </c>
      <c r="X129" s="1102"/>
      <c r="Y129" s="1102"/>
      <c r="Z129" s="1103"/>
      <c r="AA129" s="986">
        <v>3341234</v>
      </c>
      <c r="AB129" s="987"/>
      <c r="AC129" s="987"/>
      <c r="AD129" s="987"/>
      <c r="AE129" s="988"/>
      <c r="AF129" s="989">
        <v>3224025</v>
      </c>
      <c r="AG129" s="987"/>
      <c r="AH129" s="987"/>
      <c r="AI129" s="987"/>
      <c r="AJ129" s="988"/>
      <c r="AK129" s="989">
        <v>3150421</v>
      </c>
      <c r="AL129" s="987"/>
      <c r="AM129" s="987"/>
      <c r="AN129" s="987"/>
      <c r="AO129" s="988"/>
      <c r="AP129" s="1104"/>
      <c r="AQ129" s="1105"/>
      <c r="AR129" s="1105"/>
      <c r="AS129" s="1105"/>
      <c r="AT129" s="1106"/>
      <c r="AU129" s="126"/>
      <c r="AV129" s="126"/>
      <c r="AW129" s="126"/>
      <c r="AX129" s="1095" t="s">
        <v>326</v>
      </c>
      <c r="AY129" s="978"/>
      <c r="AZ129" s="978"/>
      <c r="BA129" s="978"/>
      <c r="BB129" s="978"/>
      <c r="BC129" s="978"/>
      <c r="BD129" s="978"/>
      <c r="BE129" s="979"/>
      <c r="BF129" s="1096" t="s">
        <v>461</v>
      </c>
      <c r="BG129" s="1097"/>
      <c r="BH129" s="1097"/>
      <c r="BI129" s="1097"/>
      <c r="BJ129" s="1097"/>
      <c r="BK129" s="1097"/>
      <c r="BL129" s="1098"/>
      <c r="BM129" s="1096">
        <v>20</v>
      </c>
      <c r="BN129" s="1097"/>
      <c r="BO129" s="1097"/>
      <c r="BP129" s="1097"/>
      <c r="BQ129" s="1097"/>
      <c r="BR129" s="1097"/>
      <c r="BS129" s="1098"/>
      <c r="BT129" s="1096">
        <v>30</v>
      </c>
      <c r="BU129" s="1099"/>
      <c r="BV129" s="1099"/>
      <c r="BW129" s="1099"/>
      <c r="BX129" s="1099"/>
      <c r="BY129" s="1099"/>
      <c r="BZ129" s="1100"/>
      <c r="CA129" s="127"/>
      <c r="CB129" s="127"/>
      <c r="CC129" s="127"/>
      <c r="CD129" s="127"/>
      <c r="CE129" s="127"/>
      <c r="CF129" s="127"/>
      <c r="CG129" s="127"/>
      <c r="CH129" s="127"/>
      <c r="CI129" s="127"/>
      <c r="CJ129" s="127"/>
      <c r="CK129" s="127"/>
      <c r="CL129" s="127"/>
      <c r="CM129" s="127"/>
      <c r="CN129" s="127"/>
      <c r="CO129" s="127"/>
      <c r="CP129" s="127"/>
      <c r="CQ129" s="127"/>
      <c r="CR129" s="127"/>
      <c r="CS129" s="127"/>
      <c r="CT129" s="127"/>
      <c r="CU129" s="127"/>
      <c r="CV129" s="127"/>
      <c r="CW129" s="127"/>
      <c r="CX129" s="127"/>
      <c r="CY129" s="127"/>
      <c r="CZ129" s="127"/>
      <c r="DA129" s="127"/>
      <c r="DB129" s="127"/>
      <c r="DC129" s="127"/>
      <c r="DD129" s="127"/>
      <c r="DE129" s="127"/>
      <c r="DF129" s="127"/>
      <c r="DG129" s="127"/>
      <c r="DH129" s="127"/>
      <c r="DI129" s="127"/>
      <c r="DJ129" s="127"/>
      <c r="DK129" s="127"/>
      <c r="DL129" s="127"/>
      <c r="DM129" s="127"/>
      <c r="DN129" s="127"/>
      <c r="DO129" s="127"/>
      <c r="DP129" s="99"/>
      <c r="DQ129" s="99"/>
      <c r="DR129" s="99"/>
      <c r="DS129" s="99"/>
      <c r="DT129" s="99"/>
      <c r="DU129" s="99"/>
      <c r="DV129" s="99"/>
      <c r="DW129" s="99"/>
      <c r="DX129" s="99"/>
      <c r="DY129" s="99"/>
      <c r="DZ129" s="102"/>
    </row>
    <row r="130" spans="1:131" s="93" customFormat="1" ht="26.25" customHeight="1">
      <c r="A130" s="958" t="s">
        <v>327</v>
      </c>
      <c r="B130" s="959"/>
      <c r="C130" s="959"/>
      <c r="D130" s="959"/>
      <c r="E130" s="959"/>
      <c r="F130" s="959"/>
      <c r="G130" s="959"/>
      <c r="H130" s="959"/>
      <c r="I130" s="959"/>
      <c r="J130" s="959"/>
      <c r="K130" s="959"/>
      <c r="L130" s="959"/>
      <c r="M130" s="959"/>
      <c r="N130" s="959"/>
      <c r="O130" s="959"/>
      <c r="P130" s="959"/>
      <c r="Q130" s="959"/>
      <c r="R130" s="959"/>
      <c r="S130" s="959"/>
      <c r="T130" s="959"/>
      <c r="U130" s="959"/>
      <c r="V130" s="959"/>
      <c r="W130" s="1101" t="s">
        <v>510</v>
      </c>
      <c r="X130" s="1102"/>
      <c r="Y130" s="1102"/>
      <c r="Z130" s="1103"/>
      <c r="AA130" s="986">
        <v>581554</v>
      </c>
      <c r="AB130" s="987"/>
      <c r="AC130" s="987"/>
      <c r="AD130" s="987"/>
      <c r="AE130" s="988"/>
      <c r="AF130" s="989">
        <v>527052</v>
      </c>
      <c r="AG130" s="987"/>
      <c r="AH130" s="987"/>
      <c r="AI130" s="987"/>
      <c r="AJ130" s="988"/>
      <c r="AK130" s="989">
        <v>528685</v>
      </c>
      <c r="AL130" s="987"/>
      <c r="AM130" s="987"/>
      <c r="AN130" s="987"/>
      <c r="AO130" s="988"/>
      <c r="AP130" s="1104"/>
      <c r="AQ130" s="1105"/>
      <c r="AR130" s="1105"/>
      <c r="AS130" s="1105"/>
      <c r="AT130" s="1106"/>
      <c r="AU130" s="126"/>
      <c r="AV130" s="126"/>
      <c r="AW130" s="126"/>
      <c r="AX130" s="1095" t="s">
        <v>328</v>
      </c>
      <c r="AY130" s="978"/>
      <c r="AZ130" s="978"/>
      <c r="BA130" s="978"/>
      <c r="BB130" s="978"/>
      <c r="BC130" s="978"/>
      <c r="BD130" s="978"/>
      <c r="BE130" s="979"/>
      <c r="BF130" s="1132">
        <v>9.3000000000000007</v>
      </c>
      <c r="BG130" s="1133"/>
      <c r="BH130" s="1133"/>
      <c r="BI130" s="1133"/>
      <c r="BJ130" s="1133"/>
      <c r="BK130" s="1133"/>
      <c r="BL130" s="1134"/>
      <c r="BM130" s="1132">
        <v>25</v>
      </c>
      <c r="BN130" s="1133"/>
      <c r="BO130" s="1133"/>
      <c r="BP130" s="1133"/>
      <c r="BQ130" s="1133"/>
      <c r="BR130" s="1133"/>
      <c r="BS130" s="1134"/>
      <c r="BT130" s="1132">
        <v>35</v>
      </c>
      <c r="BU130" s="1135"/>
      <c r="BV130" s="1135"/>
      <c r="BW130" s="1135"/>
      <c r="BX130" s="1135"/>
      <c r="BY130" s="1135"/>
      <c r="BZ130" s="1136"/>
      <c r="CA130" s="127"/>
      <c r="CB130" s="127"/>
      <c r="CC130" s="127"/>
      <c r="CD130" s="127"/>
      <c r="CE130" s="127"/>
      <c r="CF130" s="127"/>
      <c r="CG130" s="127"/>
      <c r="CH130" s="127"/>
      <c r="CI130" s="127"/>
      <c r="CJ130" s="127"/>
      <c r="CK130" s="127"/>
      <c r="CL130" s="127"/>
      <c r="CM130" s="127"/>
      <c r="CN130" s="127"/>
      <c r="CO130" s="127"/>
      <c r="CP130" s="127"/>
      <c r="CQ130" s="127"/>
      <c r="CR130" s="127"/>
      <c r="CS130" s="127"/>
      <c r="CT130" s="127"/>
      <c r="CU130" s="127"/>
      <c r="CV130" s="127"/>
      <c r="CW130" s="127"/>
      <c r="CX130" s="127"/>
      <c r="CY130" s="127"/>
      <c r="CZ130" s="127"/>
      <c r="DA130" s="127"/>
      <c r="DB130" s="127"/>
      <c r="DC130" s="127"/>
      <c r="DD130" s="127"/>
      <c r="DE130" s="127"/>
      <c r="DF130" s="127"/>
      <c r="DG130" s="127"/>
      <c r="DH130" s="127"/>
      <c r="DI130" s="127"/>
      <c r="DJ130" s="127"/>
      <c r="DK130" s="127"/>
      <c r="DL130" s="127"/>
      <c r="DM130" s="127"/>
      <c r="DN130" s="127"/>
      <c r="DO130" s="127"/>
      <c r="DP130" s="99"/>
      <c r="DQ130" s="99"/>
      <c r="DR130" s="99"/>
      <c r="DS130" s="99"/>
      <c r="DT130" s="99"/>
      <c r="DU130" s="99"/>
      <c r="DV130" s="99"/>
      <c r="DW130" s="99"/>
      <c r="DX130" s="99"/>
      <c r="DY130" s="99"/>
      <c r="DZ130" s="102"/>
    </row>
    <row r="131" spans="1:131" s="93" customFormat="1" ht="26.25" customHeight="1" thickBot="1">
      <c r="A131" s="1137"/>
      <c r="B131" s="1138"/>
      <c r="C131" s="1138"/>
      <c r="D131" s="1138"/>
      <c r="E131" s="1138"/>
      <c r="F131" s="1138"/>
      <c r="G131" s="1138"/>
      <c r="H131" s="1138"/>
      <c r="I131" s="1138"/>
      <c r="J131" s="1138"/>
      <c r="K131" s="1138"/>
      <c r="L131" s="1138"/>
      <c r="M131" s="1138"/>
      <c r="N131" s="1138"/>
      <c r="O131" s="1138"/>
      <c r="P131" s="1138"/>
      <c r="Q131" s="1138"/>
      <c r="R131" s="1138"/>
      <c r="S131" s="1138"/>
      <c r="T131" s="1138"/>
      <c r="U131" s="1138"/>
      <c r="V131" s="1138"/>
      <c r="W131" s="1139" t="s">
        <v>511</v>
      </c>
      <c r="X131" s="1140"/>
      <c r="Y131" s="1140"/>
      <c r="Z131" s="1141"/>
      <c r="AA131" s="1033">
        <v>2759680</v>
      </c>
      <c r="AB131" s="1012"/>
      <c r="AC131" s="1012"/>
      <c r="AD131" s="1012"/>
      <c r="AE131" s="1013"/>
      <c r="AF131" s="1011">
        <v>2696973</v>
      </c>
      <c r="AG131" s="1012"/>
      <c r="AH131" s="1012"/>
      <c r="AI131" s="1012"/>
      <c r="AJ131" s="1013"/>
      <c r="AK131" s="1011">
        <v>2621736</v>
      </c>
      <c r="AL131" s="1012"/>
      <c r="AM131" s="1012"/>
      <c r="AN131" s="1012"/>
      <c r="AO131" s="1013"/>
      <c r="AP131" s="1142"/>
      <c r="AQ131" s="1143"/>
      <c r="AR131" s="1143"/>
      <c r="AS131" s="1143"/>
      <c r="AT131" s="1144"/>
      <c r="AU131" s="126"/>
      <c r="AV131" s="126"/>
      <c r="AW131" s="126"/>
      <c r="AX131" s="1114" t="s">
        <v>329</v>
      </c>
      <c r="AY131" s="1071"/>
      <c r="AZ131" s="1071"/>
      <c r="BA131" s="1071"/>
      <c r="BB131" s="1071"/>
      <c r="BC131" s="1071"/>
      <c r="BD131" s="1071"/>
      <c r="BE131" s="1072"/>
      <c r="BF131" s="1115">
        <v>2.2999999999999998</v>
      </c>
      <c r="BG131" s="1116"/>
      <c r="BH131" s="1116"/>
      <c r="BI131" s="1116"/>
      <c r="BJ131" s="1116"/>
      <c r="BK131" s="1116"/>
      <c r="BL131" s="1117"/>
      <c r="BM131" s="1115">
        <v>350</v>
      </c>
      <c r="BN131" s="1116"/>
      <c r="BO131" s="1116"/>
      <c r="BP131" s="1116"/>
      <c r="BQ131" s="1116"/>
      <c r="BR131" s="1116"/>
      <c r="BS131" s="1117"/>
      <c r="BT131" s="1118"/>
      <c r="BU131" s="1119"/>
      <c r="BV131" s="1119"/>
      <c r="BW131" s="1119"/>
      <c r="BX131" s="1119"/>
      <c r="BY131" s="1119"/>
      <c r="BZ131" s="1120"/>
      <c r="CA131" s="127"/>
      <c r="CB131" s="127"/>
      <c r="CC131" s="127"/>
      <c r="CD131" s="127"/>
      <c r="CE131" s="127"/>
      <c r="CF131" s="127"/>
      <c r="CG131" s="127"/>
      <c r="CH131" s="127"/>
      <c r="CI131" s="127"/>
      <c r="CJ131" s="127"/>
      <c r="CK131" s="127"/>
      <c r="CL131" s="127"/>
      <c r="CM131" s="127"/>
      <c r="CN131" s="127"/>
      <c r="CO131" s="127"/>
      <c r="CP131" s="127"/>
      <c r="CQ131" s="127"/>
      <c r="CR131" s="127"/>
      <c r="CS131" s="127"/>
      <c r="CT131" s="127"/>
      <c r="CU131" s="127"/>
      <c r="CV131" s="127"/>
      <c r="CW131" s="127"/>
      <c r="CX131" s="127"/>
      <c r="CY131" s="127"/>
      <c r="CZ131" s="127"/>
      <c r="DA131" s="127"/>
      <c r="DB131" s="127"/>
      <c r="DC131" s="127"/>
      <c r="DD131" s="127"/>
      <c r="DE131" s="127"/>
      <c r="DF131" s="127"/>
      <c r="DG131" s="127"/>
      <c r="DH131" s="127"/>
      <c r="DI131" s="127"/>
      <c r="DJ131" s="127"/>
      <c r="DK131" s="127"/>
      <c r="DL131" s="127"/>
      <c r="DM131" s="127"/>
      <c r="DN131" s="127"/>
      <c r="DO131" s="127"/>
      <c r="DP131" s="99"/>
      <c r="DQ131" s="99"/>
      <c r="DR131" s="99"/>
      <c r="DS131" s="99"/>
      <c r="DT131" s="99"/>
      <c r="DU131" s="99"/>
      <c r="DV131" s="99"/>
      <c r="DW131" s="99"/>
      <c r="DX131" s="99"/>
      <c r="DY131" s="99"/>
      <c r="DZ131" s="102"/>
    </row>
    <row r="132" spans="1:131" s="93" customFormat="1" ht="26.25" customHeight="1">
      <c r="A132" s="1121" t="s">
        <v>330</v>
      </c>
      <c r="B132" s="1122"/>
      <c r="C132" s="1122"/>
      <c r="D132" s="1122"/>
      <c r="E132" s="1122"/>
      <c r="F132" s="1122"/>
      <c r="G132" s="1122"/>
      <c r="H132" s="1122"/>
      <c r="I132" s="1122"/>
      <c r="J132" s="1122"/>
      <c r="K132" s="1122"/>
      <c r="L132" s="1122"/>
      <c r="M132" s="1122"/>
      <c r="N132" s="1122"/>
      <c r="O132" s="1122"/>
      <c r="P132" s="1122"/>
      <c r="Q132" s="1122"/>
      <c r="R132" s="1122"/>
      <c r="S132" s="1122"/>
      <c r="T132" s="1122"/>
      <c r="U132" s="1122"/>
      <c r="V132" s="1125" t="s">
        <v>331</v>
      </c>
      <c r="W132" s="1125"/>
      <c r="X132" s="1125"/>
      <c r="Y132" s="1125"/>
      <c r="Z132" s="1126"/>
      <c r="AA132" s="1127">
        <v>10.06417411</v>
      </c>
      <c r="AB132" s="1128"/>
      <c r="AC132" s="1128"/>
      <c r="AD132" s="1128"/>
      <c r="AE132" s="1129"/>
      <c r="AF132" s="1130">
        <v>8.9746170989999996</v>
      </c>
      <c r="AG132" s="1128"/>
      <c r="AH132" s="1128"/>
      <c r="AI132" s="1128"/>
      <c r="AJ132" s="1129"/>
      <c r="AK132" s="1130">
        <v>9.0298565530000001</v>
      </c>
      <c r="AL132" s="1128"/>
      <c r="AM132" s="1128"/>
      <c r="AN132" s="1128"/>
      <c r="AO132" s="1129"/>
      <c r="AP132" s="1027"/>
      <c r="AQ132" s="1028"/>
      <c r="AR132" s="1028"/>
      <c r="AS132" s="1028"/>
      <c r="AT132" s="1131"/>
      <c r="AU132" s="128"/>
      <c r="AV132" s="129"/>
      <c r="AW132" s="129"/>
      <c r="AX132" s="99"/>
      <c r="AY132" s="99"/>
      <c r="AZ132" s="99"/>
      <c r="BA132" s="99"/>
      <c r="BB132" s="99"/>
      <c r="BC132" s="99"/>
      <c r="BD132" s="99"/>
      <c r="BE132" s="99"/>
      <c r="BF132" s="99"/>
      <c r="BG132" s="99"/>
      <c r="BH132" s="99"/>
      <c r="BI132" s="99"/>
      <c r="BJ132" s="99"/>
      <c r="BK132" s="99"/>
      <c r="BL132" s="99"/>
      <c r="BM132" s="99"/>
      <c r="BN132" s="99"/>
      <c r="BO132" s="99"/>
      <c r="BP132" s="99"/>
      <c r="BQ132" s="99"/>
      <c r="BR132" s="99"/>
      <c r="BS132" s="100"/>
      <c r="BT132" s="99"/>
      <c r="BU132" s="99"/>
      <c r="BV132" s="99"/>
      <c r="BW132" s="99"/>
      <c r="BX132" s="99"/>
      <c r="BY132" s="99"/>
      <c r="BZ132" s="99"/>
      <c r="CA132" s="127"/>
      <c r="CB132" s="127"/>
      <c r="CC132" s="127"/>
      <c r="CD132" s="127"/>
      <c r="CE132" s="127"/>
      <c r="CF132" s="127"/>
      <c r="CG132" s="127"/>
      <c r="CH132" s="127"/>
      <c r="CI132" s="127"/>
      <c r="CJ132" s="127"/>
      <c r="CK132" s="127"/>
      <c r="CL132" s="127"/>
      <c r="CM132" s="127"/>
      <c r="CN132" s="127"/>
      <c r="CO132" s="127"/>
      <c r="CP132" s="127"/>
      <c r="CQ132" s="127"/>
      <c r="CR132" s="127"/>
      <c r="CS132" s="127"/>
      <c r="CT132" s="127"/>
      <c r="CU132" s="127"/>
      <c r="CV132" s="127"/>
      <c r="CW132" s="127"/>
      <c r="CX132" s="127"/>
      <c r="CY132" s="127"/>
      <c r="CZ132" s="127"/>
      <c r="DA132" s="127"/>
      <c r="DB132" s="127"/>
      <c r="DC132" s="127"/>
      <c r="DD132" s="127"/>
      <c r="DE132" s="127"/>
      <c r="DF132" s="127"/>
      <c r="DG132" s="127"/>
      <c r="DH132" s="127"/>
      <c r="DI132" s="127"/>
      <c r="DJ132" s="127"/>
      <c r="DK132" s="127"/>
      <c r="DL132" s="127"/>
      <c r="DM132" s="127"/>
      <c r="DN132" s="127"/>
      <c r="DO132" s="127"/>
      <c r="DP132" s="102"/>
      <c r="DQ132" s="102"/>
      <c r="DR132" s="102"/>
      <c r="DS132" s="102"/>
      <c r="DT132" s="102"/>
      <c r="DU132" s="102"/>
      <c r="DV132" s="102"/>
      <c r="DW132" s="102"/>
      <c r="DX132" s="102"/>
      <c r="DY132" s="102"/>
      <c r="DZ132" s="102"/>
    </row>
    <row r="133" spans="1:131" s="93" customFormat="1" ht="26.25" customHeight="1" thickBot="1">
      <c r="A133" s="1123"/>
      <c r="B133" s="1124"/>
      <c r="C133" s="1124"/>
      <c r="D133" s="1124"/>
      <c r="E133" s="1124"/>
      <c r="F133" s="1124"/>
      <c r="G133" s="1124"/>
      <c r="H133" s="1124"/>
      <c r="I133" s="1124"/>
      <c r="J133" s="1124"/>
      <c r="K133" s="1124"/>
      <c r="L133" s="1124"/>
      <c r="M133" s="1124"/>
      <c r="N133" s="1124"/>
      <c r="O133" s="1124"/>
      <c r="P133" s="1124"/>
      <c r="Q133" s="1124"/>
      <c r="R133" s="1124"/>
      <c r="S133" s="1124"/>
      <c r="T133" s="1124"/>
      <c r="U133" s="1124"/>
      <c r="V133" s="1108" t="s">
        <v>332</v>
      </c>
      <c r="W133" s="1108"/>
      <c r="X133" s="1108"/>
      <c r="Y133" s="1108"/>
      <c r="Z133" s="1109"/>
      <c r="AA133" s="1110">
        <v>10.4</v>
      </c>
      <c r="AB133" s="1111"/>
      <c r="AC133" s="1111"/>
      <c r="AD133" s="1111"/>
      <c r="AE133" s="1112"/>
      <c r="AF133" s="1110">
        <v>9.9</v>
      </c>
      <c r="AG133" s="1111"/>
      <c r="AH133" s="1111"/>
      <c r="AI133" s="1111"/>
      <c r="AJ133" s="1112"/>
      <c r="AK133" s="1110">
        <v>9.3000000000000007</v>
      </c>
      <c r="AL133" s="1111"/>
      <c r="AM133" s="1111"/>
      <c r="AN133" s="1111"/>
      <c r="AO133" s="1112"/>
      <c r="AP133" s="1057"/>
      <c r="AQ133" s="1058"/>
      <c r="AR133" s="1058"/>
      <c r="AS133" s="1058"/>
      <c r="AT133" s="1113"/>
      <c r="AU133" s="129"/>
      <c r="AV133" s="129"/>
      <c r="AW133" s="129"/>
      <c r="AX133" s="129"/>
      <c r="AY133" s="129"/>
      <c r="AZ133" s="129"/>
      <c r="BA133" s="129"/>
      <c r="BB133" s="129"/>
      <c r="BC133" s="129"/>
      <c r="BD133" s="129"/>
      <c r="BE133" s="129"/>
      <c r="BF133" s="129"/>
      <c r="BG133" s="129"/>
      <c r="BH133" s="129"/>
      <c r="BI133" s="129"/>
      <c r="BJ133" s="129"/>
      <c r="BK133" s="129"/>
      <c r="BL133" s="129"/>
      <c r="BM133" s="129"/>
      <c r="BN133" s="127"/>
      <c r="BO133" s="127"/>
      <c r="BP133" s="127"/>
      <c r="BQ133" s="127"/>
      <c r="BR133" s="127"/>
      <c r="BS133" s="127"/>
      <c r="BT133" s="127"/>
      <c r="BU133" s="127"/>
      <c r="BV133" s="127"/>
      <c r="BW133" s="127"/>
      <c r="BX133" s="127"/>
      <c r="BY133" s="127"/>
      <c r="BZ133" s="127"/>
      <c r="CA133" s="127"/>
      <c r="CB133" s="127"/>
      <c r="CC133" s="127"/>
      <c r="CD133" s="127"/>
      <c r="CE133" s="127"/>
      <c r="CF133" s="127"/>
      <c r="CG133" s="127"/>
      <c r="CH133" s="127"/>
      <c r="CI133" s="127"/>
      <c r="CJ133" s="127"/>
      <c r="CK133" s="127"/>
      <c r="CL133" s="127"/>
      <c r="CM133" s="127"/>
      <c r="CN133" s="127"/>
      <c r="CO133" s="127"/>
      <c r="CP133" s="127"/>
      <c r="CQ133" s="127"/>
      <c r="CR133" s="127"/>
      <c r="CS133" s="127"/>
      <c r="CT133" s="127"/>
      <c r="CU133" s="127"/>
      <c r="CV133" s="127"/>
      <c r="CW133" s="127"/>
      <c r="CX133" s="127"/>
      <c r="CY133" s="127"/>
      <c r="CZ133" s="127"/>
      <c r="DA133" s="127"/>
      <c r="DB133" s="127"/>
      <c r="DC133" s="127"/>
      <c r="DD133" s="127"/>
      <c r="DE133" s="127"/>
      <c r="DF133" s="127"/>
      <c r="DG133" s="127"/>
      <c r="DH133" s="127"/>
      <c r="DI133" s="127"/>
      <c r="DJ133" s="127"/>
      <c r="DK133" s="127"/>
      <c r="DL133" s="127"/>
      <c r="DM133" s="127"/>
      <c r="DN133" s="127"/>
      <c r="DO133" s="127"/>
      <c r="DP133" s="102"/>
      <c r="DQ133" s="102"/>
      <c r="DR133" s="102"/>
      <c r="DS133" s="102"/>
      <c r="DT133" s="102"/>
      <c r="DU133" s="102"/>
      <c r="DV133" s="102"/>
      <c r="DW133" s="102"/>
      <c r="DX133" s="102"/>
      <c r="DY133" s="102"/>
      <c r="DZ133" s="102"/>
    </row>
    <row r="134" spans="1:131" s="94" customFormat="1" ht="11.25" customHeight="1">
      <c r="A134" s="130"/>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U134" s="129"/>
      <c r="AV134" s="129"/>
      <c r="AW134" s="129"/>
      <c r="AX134" s="129"/>
      <c r="AY134" s="129"/>
      <c r="AZ134" s="129"/>
      <c r="BA134" s="129"/>
      <c r="BB134" s="129"/>
      <c r="BC134" s="129"/>
      <c r="BD134" s="129"/>
      <c r="BE134" s="129"/>
      <c r="BF134" s="129"/>
      <c r="BG134" s="129"/>
      <c r="BH134" s="129"/>
      <c r="BI134" s="129"/>
      <c r="BJ134" s="129"/>
      <c r="BK134" s="129"/>
      <c r="BL134" s="129"/>
      <c r="BM134" s="129"/>
      <c r="BN134" s="127"/>
      <c r="BO134" s="127"/>
      <c r="BP134" s="127"/>
      <c r="BQ134" s="127"/>
      <c r="BR134" s="127"/>
      <c r="BS134" s="127"/>
      <c r="BT134" s="127"/>
      <c r="BU134" s="127"/>
      <c r="BV134" s="127"/>
      <c r="BW134" s="127"/>
      <c r="BX134" s="127"/>
      <c r="BY134" s="127"/>
      <c r="BZ134" s="127"/>
      <c r="CA134" s="127"/>
      <c r="CB134" s="127"/>
      <c r="CC134" s="127"/>
      <c r="CD134" s="127"/>
      <c r="CE134" s="127"/>
      <c r="CF134" s="127"/>
      <c r="CG134" s="127"/>
      <c r="CH134" s="127"/>
      <c r="CI134" s="127"/>
      <c r="CJ134" s="127"/>
      <c r="CK134" s="127"/>
      <c r="CL134" s="127"/>
      <c r="CM134" s="127"/>
      <c r="CN134" s="127"/>
      <c r="CO134" s="127"/>
      <c r="CP134" s="127"/>
      <c r="CQ134" s="127"/>
      <c r="CR134" s="127"/>
      <c r="CS134" s="127"/>
      <c r="CT134" s="127"/>
      <c r="CU134" s="127"/>
      <c r="CV134" s="127"/>
      <c r="CW134" s="127"/>
      <c r="CX134" s="127"/>
      <c r="CY134" s="127"/>
      <c r="CZ134" s="127"/>
      <c r="DA134" s="127"/>
      <c r="DB134" s="127"/>
      <c r="DC134" s="127"/>
      <c r="DD134" s="127"/>
      <c r="DE134" s="127"/>
      <c r="DF134" s="127"/>
      <c r="DG134" s="127"/>
      <c r="DH134" s="127"/>
      <c r="DI134" s="127"/>
      <c r="DJ134" s="127"/>
      <c r="DK134" s="127"/>
      <c r="DL134" s="127"/>
      <c r="DM134" s="127"/>
      <c r="DN134" s="127"/>
      <c r="DO134" s="127"/>
      <c r="DP134" s="102"/>
      <c r="DQ134" s="102"/>
      <c r="DR134" s="102"/>
      <c r="DS134" s="102"/>
      <c r="DT134" s="102"/>
      <c r="DU134" s="102"/>
      <c r="DV134" s="102"/>
      <c r="DW134" s="102"/>
      <c r="DX134" s="102"/>
      <c r="DY134" s="102"/>
      <c r="DZ134" s="102"/>
      <c r="EA134" s="93"/>
    </row>
    <row r="135" spans="1:131" ht="14.4" hidden="1">
      <c r="AU135" s="130"/>
      <c r="AV135" s="130"/>
      <c r="AW135" s="130"/>
      <c r="AX135" s="130"/>
      <c r="AY135" s="130"/>
      <c r="AZ135" s="130"/>
      <c r="BA135" s="130"/>
      <c r="BB135" s="130"/>
      <c r="BC135" s="130"/>
      <c r="BD135" s="130"/>
      <c r="BE135" s="130"/>
      <c r="BF135" s="130"/>
      <c r="BG135" s="130"/>
      <c r="BH135" s="130"/>
      <c r="BI135" s="130"/>
      <c r="BJ135" s="130"/>
      <c r="BK135" s="130"/>
      <c r="BL135" s="130"/>
      <c r="BM135" s="130"/>
      <c r="BN135" s="130"/>
      <c r="BO135" s="130"/>
      <c r="BP135" s="130"/>
      <c r="BQ135" s="130"/>
      <c r="BR135" s="130"/>
      <c r="BS135" s="130"/>
      <c r="BT135" s="130"/>
      <c r="BU135" s="130"/>
      <c r="BV135" s="130"/>
      <c r="BW135" s="130"/>
      <c r="BX135" s="130"/>
      <c r="BY135" s="130"/>
      <c r="BZ135" s="130"/>
      <c r="CA135" s="130"/>
      <c r="CB135" s="130"/>
      <c r="CC135" s="130"/>
      <c r="CD135" s="130"/>
      <c r="CE135" s="130"/>
      <c r="CF135" s="130"/>
      <c r="CG135" s="130"/>
      <c r="CH135" s="130"/>
      <c r="CI135" s="130"/>
      <c r="CJ135" s="130"/>
      <c r="CK135" s="130"/>
      <c r="CL135" s="130"/>
      <c r="CM135" s="130"/>
      <c r="CN135" s="130"/>
      <c r="CO135" s="130"/>
      <c r="CP135" s="130"/>
      <c r="CQ135" s="130"/>
      <c r="CR135" s="130"/>
      <c r="CS135" s="130"/>
      <c r="CT135" s="130"/>
      <c r="CU135" s="130"/>
      <c r="CV135" s="130"/>
      <c r="CW135" s="130"/>
      <c r="CX135" s="130"/>
      <c r="CY135" s="130"/>
      <c r="CZ135" s="130"/>
      <c r="DA135" s="130"/>
      <c r="DB135" s="130"/>
      <c r="DC135" s="130"/>
      <c r="DD135" s="130"/>
      <c r="DE135" s="130"/>
      <c r="DF135" s="130"/>
      <c r="DG135" s="130"/>
      <c r="DH135" s="130"/>
      <c r="DI135" s="130"/>
      <c r="DJ135" s="130"/>
      <c r="DK135" s="130"/>
      <c r="DL135" s="130"/>
      <c r="DM135" s="130"/>
      <c r="DN135" s="130"/>
      <c r="DO135" s="130"/>
      <c r="DP135" s="130"/>
      <c r="DQ135" s="130"/>
      <c r="DR135" s="130"/>
      <c r="DS135" s="130"/>
      <c r="DT135" s="130"/>
      <c r="DU135" s="130"/>
      <c r="DV135" s="130"/>
      <c r="DW135" s="130"/>
      <c r="DX135" s="130"/>
      <c r="DY135" s="130"/>
      <c r="DZ135" s="130"/>
    </row>
    <row r="136" spans="1:131" hidden="1"/>
  </sheetData>
  <sheetProtection algorithmName="SHA-512" hashValue="vmF1ZGNcAbhMW1QcOeVQwekEAnNmV6DqXJBOyU3YrQZJd/iErksqQ4uyiUSls9jPr0NB4/B2pMLRHTlJhosQUw==" saltValue="6VEJltnGpZaC2I20cKOc+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BC1" zoomScaleNormal="85" zoomScaleSheetLayoutView="100" workbookViewId="0">
      <selection activeCell="AM14" sqref="AM14:AT14"/>
    </sheetView>
  </sheetViews>
  <sheetFormatPr defaultColWidth="0" defaultRowHeight="13.5" customHeight="1" zeroHeight="1"/>
  <cols>
    <col min="1" max="120" width="2.77734375" style="5" customWidth="1"/>
    <col min="121" max="121" width="0" style="6" hidden="1" customWidth="1"/>
    <col min="122" max="16384" width="9" style="6" hidden="1"/>
  </cols>
  <sheetData>
    <row r="1" spans="1:120" ht="13.2">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6"/>
    </row>
    <row r="17" spans="119:120" ht="13.2">
      <c r="DP17" s="6"/>
    </row>
    <row r="18" spans="119:120" ht="13.2"/>
    <row r="19" spans="119:120" ht="13.2"/>
    <row r="20" spans="119:120" ht="13.2">
      <c r="DO20" s="6"/>
      <c r="DP20" s="6"/>
    </row>
    <row r="21" spans="119:120" ht="13.2">
      <c r="DP21" s="6"/>
    </row>
    <row r="22" spans="119:120" ht="13.2"/>
    <row r="23" spans="119:120" ht="13.2">
      <c r="DO23" s="6"/>
      <c r="DP23" s="6"/>
    </row>
    <row r="24" spans="119:120" ht="13.2">
      <c r="DP24" s="6"/>
    </row>
    <row r="25" spans="119:120" ht="13.2">
      <c r="DP25" s="6"/>
    </row>
    <row r="26" spans="119:120" ht="13.2">
      <c r="DO26" s="6"/>
      <c r="DP26" s="6"/>
    </row>
    <row r="27" spans="119:120" ht="13.2"/>
    <row r="28" spans="119:120" ht="13.2">
      <c r="DO28" s="6"/>
      <c r="DP28" s="6"/>
    </row>
    <row r="29" spans="119:120" ht="13.2">
      <c r="DP29" s="6"/>
    </row>
    <row r="30" spans="119:120" ht="13.2"/>
    <row r="31" spans="119:120" ht="13.2">
      <c r="DO31" s="6"/>
      <c r="DP31" s="6"/>
    </row>
    <row r="32" spans="119:120" ht="13.2"/>
    <row r="33" spans="98:120" ht="13.2">
      <c r="DO33" s="6"/>
      <c r="DP33" s="6"/>
    </row>
    <row r="34" spans="98:120" ht="13.2">
      <c r="DM34" s="6"/>
    </row>
    <row r="35" spans="98:120" ht="13.2">
      <c r="CT35" s="6"/>
      <c r="CU35" s="6"/>
      <c r="CV35" s="6"/>
      <c r="CY35" s="6"/>
      <c r="CZ35" s="6"/>
      <c r="DA35" s="6"/>
      <c r="DD35" s="6"/>
      <c r="DE35" s="6"/>
      <c r="DF35" s="6"/>
      <c r="DI35" s="6"/>
      <c r="DJ35" s="6"/>
      <c r="DK35" s="6"/>
      <c r="DM35" s="6"/>
      <c r="DN35" s="6"/>
      <c r="DO35" s="6"/>
      <c r="DP35" s="6"/>
    </row>
    <row r="36" spans="98:120" ht="13.2"/>
    <row r="37" spans="98:120" ht="13.2">
      <c r="CW37" s="6"/>
      <c r="DB37" s="6"/>
      <c r="DG37" s="6"/>
      <c r="DL37" s="6"/>
      <c r="DP37" s="6"/>
    </row>
    <row r="38" spans="98:120" ht="13.2">
      <c r="CT38" s="6"/>
      <c r="CU38" s="6"/>
      <c r="CV38" s="6"/>
      <c r="CW38" s="6"/>
      <c r="CY38" s="6"/>
      <c r="CZ38" s="6"/>
      <c r="DA38" s="6"/>
      <c r="DB38" s="6"/>
      <c r="DD38" s="6"/>
      <c r="DE38" s="6"/>
      <c r="DF38" s="6"/>
      <c r="DG38" s="6"/>
      <c r="DI38" s="6"/>
      <c r="DJ38" s="6"/>
      <c r="DK38" s="6"/>
      <c r="DL38" s="6"/>
      <c r="DN38" s="6"/>
      <c r="DO38" s="6"/>
      <c r="DP38" s="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6"/>
      <c r="DO49" s="6"/>
      <c r="DP49" s="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6"/>
      <c r="CS63" s="6"/>
      <c r="CX63" s="6"/>
      <c r="DC63" s="6"/>
      <c r="DH63" s="6"/>
    </row>
    <row r="64" spans="22:120" ht="13.2">
      <c r="V64" s="6"/>
    </row>
    <row r="65" spans="15:120" ht="13.2">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ht="13.2">
      <c r="Q66" s="6"/>
      <c r="S66" s="6"/>
      <c r="U66" s="6"/>
      <c r="DM66" s="6"/>
    </row>
    <row r="67" spans="15:120" ht="13.2">
      <c r="O67" s="6"/>
      <c r="P67" s="6"/>
      <c r="R67" s="6"/>
      <c r="T67" s="6"/>
      <c r="Y67" s="6"/>
      <c r="CT67" s="6"/>
      <c r="CV67" s="6"/>
      <c r="CW67" s="6"/>
      <c r="CY67" s="6"/>
      <c r="DA67" s="6"/>
      <c r="DB67" s="6"/>
      <c r="DD67" s="6"/>
      <c r="DF67" s="6"/>
      <c r="DG67" s="6"/>
      <c r="DI67" s="6"/>
      <c r="DK67" s="6"/>
      <c r="DL67" s="6"/>
      <c r="DN67" s="6"/>
      <c r="DO67" s="6"/>
      <c r="DP67" s="6"/>
    </row>
    <row r="68" spans="15:120" ht="13.2"/>
    <row r="69" spans="15:120" ht="13.2"/>
    <row r="70" spans="15:120" ht="13.2"/>
    <row r="71" spans="15:120" ht="13.2"/>
    <row r="72" spans="15:120" ht="13.2">
      <c r="DP72" s="6"/>
    </row>
    <row r="73" spans="15:120" ht="13.2">
      <c r="DP73" s="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6"/>
      <c r="CX96" s="6"/>
      <c r="DC96" s="6"/>
      <c r="DH96" s="6"/>
    </row>
    <row r="97" spans="24:120" ht="13.2">
      <c r="CS97" s="6"/>
      <c r="CX97" s="6"/>
      <c r="DC97" s="6"/>
      <c r="DH97" s="6"/>
      <c r="DP97" s="5" t="s">
        <v>333</v>
      </c>
    </row>
    <row r="98" spans="24:120" ht="13.2" hidden="1">
      <c r="CS98" s="6"/>
      <c r="CX98" s="6"/>
      <c r="DC98" s="6"/>
      <c r="DH98" s="6"/>
    </row>
    <row r="99" spans="24:120" ht="13.2" hidden="1">
      <c r="CS99" s="6"/>
      <c r="CX99" s="6"/>
      <c r="DC99" s="6"/>
      <c r="DH99" s="6"/>
    </row>
    <row r="100" spans="24:120" ht="13.2"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t="13.2" hidden="1">
      <c r="CT103" s="6"/>
      <c r="CV103" s="6"/>
      <c r="CW103" s="6"/>
      <c r="CY103" s="6"/>
      <c r="DA103" s="6"/>
      <c r="DB103" s="6"/>
      <c r="DD103" s="6"/>
      <c r="DF103" s="6"/>
      <c r="DG103" s="6"/>
      <c r="DI103" s="6"/>
      <c r="DK103" s="6"/>
      <c r="DL103" s="6"/>
      <c r="DM103" s="6"/>
      <c r="DN103" s="6"/>
      <c r="DO103" s="6"/>
      <c r="DP103" s="6"/>
    </row>
    <row r="104" spans="24:120" ht="13.2" hidden="1">
      <c r="CV104" s="6"/>
      <c r="CW104" s="6"/>
      <c r="DA104" s="6"/>
      <c r="DB104" s="6"/>
      <c r="DF104" s="6"/>
      <c r="DG104" s="6"/>
      <c r="DK104" s="6"/>
      <c r="DL104" s="6"/>
      <c r="DN104" s="6"/>
      <c r="DO104" s="6"/>
      <c r="DP104" s="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oqx3q/yEPrGmQOFCUjHC3FUPgJ55CLRhfr6iCG67B4K+9KsTrfoR6EInTvXaktku2gL0du4kndqlZ33iifaM5A==" saltValue="m4DEWmYQ5ri7HR03fAwH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V52" zoomScaleNormal="100" zoomScaleSheetLayoutView="55" workbookViewId="0">
      <selection activeCell="AM14" sqref="AM14:AT14"/>
    </sheetView>
  </sheetViews>
  <sheetFormatPr defaultColWidth="0" defaultRowHeight="13.5" customHeight="1" zeroHeight="1"/>
  <cols>
    <col min="1" max="116" width="2.6640625" style="5" customWidth="1"/>
    <col min="117" max="16384" width="9" style="6" hidden="1"/>
  </cols>
  <sheetData>
    <row r="1" spans="2:116" ht="13.2">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ht="13.2"/>
    <row r="3" spans="2:116" ht="13.2"/>
    <row r="4" spans="2:116" ht="13.2">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ht="13.2">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ht="13.2"/>
    <row r="20" spans="9:116" ht="13.2"/>
    <row r="21" spans="9:116" ht="13.2">
      <c r="DL21" s="6"/>
    </row>
    <row r="22" spans="9:116" ht="13.2">
      <c r="DI22" s="6"/>
      <c r="DJ22" s="6"/>
      <c r="DK22" s="6"/>
      <c r="DL22" s="6"/>
    </row>
    <row r="23" spans="9:116" ht="13.2">
      <c r="CY23" s="6"/>
      <c r="CZ23" s="6"/>
      <c r="DA23" s="6"/>
      <c r="DB23" s="6"/>
      <c r="DC23" s="6"/>
      <c r="DD23" s="6"/>
      <c r="DE23" s="6"/>
      <c r="DF23" s="6"/>
      <c r="DG23" s="6"/>
      <c r="DH23" s="6"/>
      <c r="DI23" s="6"/>
      <c r="DJ23" s="6"/>
      <c r="DK23" s="6"/>
      <c r="DL23" s="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6"/>
      <c r="DA35" s="6"/>
      <c r="DB35" s="6"/>
      <c r="DC35" s="6"/>
      <c r="DD35" s="6"/>
      <c r="DE35" s="6"/>
      <c r="DF35" s="6"/>
      <c r="DG35" s="6"/>
      <c r="DH35" s="6"/>
      <c r="DI35" s="6"/>
      <c r="DJ35" s="6"/>
      <c r="DK35" s="6"/>
      <c r="DL35" s="6"/>
    </row>
    <row r="36" spans="15:116" ht="13.2"/>
    <row r="37" spans="15:116" ht="13.2">
      <c r="DL37" s="6"/>
    </row>
    <row r="38" spans="15:116" ht="13.2">
      <c r="DI38" s="6"/>
      <c r="DJ38" s="6"/>
      <c r="DK38" s="6"/>
      <c r="DL38" s="6"/>
    </row>
    <row r="39" spans="15:116" ht="13.2"/>
    <row r="40" spans="15:116" ht="13.2"/>
    <row r="41" spans="15:116" ht="13.2"/>
    <row r="42" spans="15:116" ht="13.2"/>
    <row r="43" spans="15:116" ht="13.2">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ht="13.2">
      <c r="DL44" s="6"/>
    </row>
    <row r="45" spans="15:116" ht="13.2"/>
    <row r="46" spans="15:116" ht="13.2">
      <c r="DA46" s="6"/>
      <c r="DB46" s="6"/>
      <c r="DC46" s="6"/>
      <c r="DD46" s="6"/>
      <c r="DE46" s="6"/>
      <c r="DF46" s="6"/>
      <c r="DG46" s="6"/>
      <c r="DH46" s="6"/>
      <c r="DI46" s="6"/>
      <c r="DJ46" s="6"/>
      <c r="DK46" s="6"/>
      <c r="DL46" s="6"/>
    </row>
    <row r="47" spans="15:116" ht="13.2"/>
    <row r="48" spans="15:116" ht="13.2"/>
    <row r="49" spans="104:116" ht="13.2"/>
    <row r="50" spans="104:116" ht="13.2">
      <c r="CZ50" s="6"/>
      <c r="DA50" s="6"/>
      <c r="DB50" s="6"/>
      <c r="DC50" s="6"/>
      <c r="DD50" s="6"/>
      <c r="DE50" s="6"/>
      <c r="DF50" s="6"/>
      <c r="DG50" s="6"/>
      <c r="DH50" s="6"/>
      <c r="DI50" s="6"/>
      <c r="DJ50" s="6"/>
      <c r="DK50" s="6"/>
      <c r="DL50" s="6"/>
    </row>
    <row r="51" spans="104:116" ht="13.2"/>
    <row r="52" spans="104:116" ht="13.2"/>
    <row r="53" spans="104:116" ht="13.2">
      <c r="DL53" s="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6"/>
      <c r="DD67" s="6"/>
      <c r="DE67" s="6"/>
      <c r="DF67" s="6"/>
      <c r="DG67" s="6"/>
      <c r="DH67" s="6"/>
      <c r="DI67" s="6"/>
      <c r="DJ67" s="6"/>
      <c r="DK67" s="6"/>
      <c r="DL67" s="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WXg9AuO9Ih9jRm7ohuHBUqdpahG/dNnvp8fFaLFYNy95IVKXw3EjVGQ0ft9af91aShYMNfk+39x4PeFxhsVASA==" saltValue="f2uRM/7uzjWHd8Y6tOCfw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V1" workbookViewId="0">
      <selection activeCell="AM14" sqref="AM14:AT14"/>
    </sheetView>
  </sheetViews>
  <sheetFormatPr defaultColWidth="0" defaultRowHeight="13.5" customHeight="1" zeroHeight="1"/>
  <cols>
    <col min="1" max="36" width="2.44140625" style="132" customWidth="1"/>
    <col min="37" max="44" width="17" style="132" customWidth="1"/>
    <col min="45" max="45" width="6.109375" style="139" customWidth="1"/>
    <col min="46" max="46" width="3" style="137" customWidth="1"/>
    <col min="47" max="47" width="19.109375" style="132" hidden="1" customWidth="1"/>
    <col min="48" max="52" width="12.6640625" style="132" hidden="1" customWidth="1"/>
    <col min="53" max="16384" width="8.6640625" style="132" hidden="1"/>
  </cols>
  <sheetData>
    <row r="1" spans="1:46" ht="13.2">
      <c r="AS1" s="133"/>
      <c r="AT1" s="133"/>
    </row>
    <row r="2" spans="1:46" ht="13.2">
      <c r="AS2" s="133"/>
      <c r="AT2" s="133"/>
    </row>
    <row r="3" spans="1:46" ht="13.2">
      <c r="AS3" s="133"/>
      <c r="AT3" s="133"/>
    </row>
    <row r="4" spans="1:46" ht="13.2">
      <c r="AS4" s="133"/>
      <c r="AT4" s="133"/>
    </row>
    <row r="5" spans="1:46" ht="16.2">
      <c r="A5" s="134" t="s">
        <v>334</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6"/>
    </row>
    <row r="6" spans="1:46" ht="13.2">
      <c r="A6" s="137"/>
      <c r="B6" s="133"/>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8" t="s">
        <v>335</v>
      </c>
      <c r="AL6" s="138"/>
      <c r="AM6" s="138"/>
      <c r="AN6" s="138"/>
      <c r="AO6" s="133"/>
      <c r="AP6" s="133"/>
      <c r="AQ6" s="133"/>
      <c r="AR6" s="133"/>
    </row>
    <row r="7" spans="1:46" ht="13.2">
      <c r="A7" s="137"/>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40"/>
      <c r="AL7" s="141"/>
      <c r="AM7" s="141"/>
      <c r="AN7" s="142"/>
      <c r="AO7" s="1150" t="s">
        <v>336</v>
      </c>
      <c r="AP7" s="143"/>
      <c r="AQ7" s="144" t="s">
        <v>337</v>
      </c>
      <c r="AR7" s="145"/>
    </row>
    <row r="8" spans="1:46" ht="13.2">
      <c r="A8" s="137"/>
      <c r="B8" s="133"/>
      <c r="C8" s="133"/>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46"/>
      <c r="AL8" s="147"/>
      <c r="AM8" s="147"/>
      <c r="AN8" s="148"/>
      <c r="AO8" s="1151"/>
      <c r="AP8" s="149" t="s">
        <v>338</v>
      </c>
      <c r="AQ8" s="150" t="s">
        <v>339</v>
      </c>
      <c r="AR8" s="151" t="s">
        <v>340</v>
      </c>
    </row>
    <row r="9" spans="1:46" ht="13.2">
      <c r="A9" s="137"/>
      <c r="B9" s="133"/>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164" t="s">
        <v>341</v>
      </c>
      <c r="AL9" s="1165"/>
      <c r="AM9" s="1165"/>
      <c r="AN9" s="1166"/>
      <c r="AO9" s="152">
        <v>854228</v>
      </c>
      <c r="AP9" s="152">
        <v>153998</v>
      </c>
      <c r="AQ9" s="153">
        <v>107310</v>
      </c>
      <c r="AR9" s="154">
        <v>43.5</v>
      </c>
    </row>
    <row r="10" spans="1:46" ht="13.2">
      <c r="A10" s="137"/>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164" t="s">
        <v>342</v>
      </c>
      <c r="AL10" s="1165"/>
      <c r="AM10" s="1165"/>
      <c r="AN10" s="1166"/>
      <c r="AO10" s="155">
        <v>64100</v>
      </c>
      <c r="AP10" s="155">
        <v>11556</v>
      </c>
      <c r="AQ10" s="156">
        <v>12629</v>
      </c>
      <c r="AR10" s="157">
        <v>-8.5</v>
      </c>
    </row>
    <row r="11" spans="1:46" ht="13.5" customHeight="1">
      <c r="A11" s="137"/>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133"/>
      <c r="AG11" s="133"/>
      <c r="AH11" s="133"/>
      <c r="AI11" s="133"/>
      <c r="AJ11" s="133"/>
      <c r="AK11" s="1164" t="s">
        <v>343</v>
      </c>
      <c r="AL11" s="1165"/>
      <c r="AM11" s="1165"/>
      <c r="AN11" s="1166"/>
      <c r="AO11" s="155">
        <v>134332</v>
      </c>
      <c r="AP11" s="155">
        <v>24217</v>
      </c>
      <c r="AQ11" s="156">
        <v>13528</v>
      </c>
      <c r="AR11" s="157">
        <v>79</v>
      </c>
    </row>
    <row r="12" spans="1:46" ht="13.5" customHeight="1">
      <c r="A12" s="137"/>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164" t="s">
        <v>344</v>
      </c>
      <c r="AL12" s="1165"/>
      <c r="AM12" s="1165"/>
      <c r="AN12" s="1166"/>
      <c r="AO12" s="155" t="s">
        <v>345</v>
      </c>
      <c r="AP12" s="155" t="s">
        <v>345</v>
      </c>
      <c r="AQ12" s="156">
        <v>1569</v>
      </c>
      <c r="AR12" s="157" t="s">
        <v>345</v>
      </c>
    </row>
    <row r="13" spans="1:46" ht="13.5" customHeight="1">
      <c r="A13" s="137"/>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164" t="s">
        <v>346</v>
      </c>
      <c r="AL13" s="1165"/>
      <c r="AM13" s="1165"/>
      <c r="AN13" s="1166"/>
      <c r="AO13" s="155" t="s">
        <v>345</v>
      </c>
      <c r="AP13" s="155" t="s">
        <v>345</v>
      </c>
      <c r="AQ13" s="156" t="s">
        <v>345</v>
      </c>
      <c r="AR13" s="157" t="s">
        <v>345</v>
      </c>
    </row>
    <row r="14" spans="1:46" ht="13.5" customHeight="1">
      <c r="A14" s="137"/>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164" t="s">
        <v>347</v>
      </c>
      <c r="AL14" s="1165"/>
      <c r="AM14" s="1165"/>
      <c r="AN14" s="1166"/>
      <c r="AO14" s="155" t="s">
        <v>345</v>
      </c>
      <c r="AP14" s="155" t="s">
        <v>345</v>
      </c>
      <c r="AQ14" s="156">
        <v>5788</v>
      </c>
      <c r="AR14" s="157" t="s">
        <v>345</v>
      </c>
    </row>
    <row r="15" spans="1:46" ht="13.5" customHeight="1">
      <c r="A15" s="137"/>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164" t="s">
        <v>348</v>
      </c>
      <c r="AL15" s="1165"/>
      <c r="AM15" s="1165"/>
      <c r="AN15" s="1166"/>
      <c r="AO15" s="155">
        <v>22703</v>
      </c>
      <c r="AP15" s="155">
        <v>4093</v>
      </c>
      <c r="AQ15" s="156">
        <v>2674</v>
      </c>
      <c r="AR15" s="157">
        <v>53.1</v>
      </c>
    </row>
    <row r="16" spans="1:46" ht="13.2">
      <c r="A16" s="137"/>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167" t="s">
        <v>349</v>
      </c>
      <c r="AL16" s="1168"/>
      <c r="AM16" s="1168"/>
      <c r="AN16" s="1169"/>
      <c r="AO16" s="155">
        <v>-100324</v>
      </c>
      <c r="AP16" s="155">
        <v>-18086</v>
      </c>
      <c r="AQ16" s="156">
        <v>-10217</v>
      </c>
      <c r="AR16" s="157">
        <v>77</v>
      </c>
    </row>
    <row r="17" spans="1:46" ht="13.2">
      <c r="A17" s="137"/>
      <c r="B17" s="133"/>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c r="AK17" s="1167" t="s">
        <v>87</v>
      </c>
      <c r="AL17" s="1168"/>
      <c r="AM17" s="1168"/>
      <c r="AN17" s="1169"/>
      <c r="AO17" s="155">
        <v>975039</v>
      </c>
      <c r="AP17" s="155">
        <v>175778</v>
      </c>
      <c r="AQ17" s="156">
        <v>133280</v>
      </c>
      <c r="AR17" s="157">
        <v>31.9</v>
      </c>
    </row>
    <row r="18" spans="1:46" ht="13.2">
      <c r="A18" s="137"/>
      <c r="B18" s="133"/>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58"/>
      <c r="AR18" s="158"/>
    </row>
    <row r="19" spans="1:46" ht="13.2">
      <c r="A19" s="137"/>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t="s">
        <v>350</v>
      </c>
      <c r="AL19" s="133"/>
      <c r="AM19" s="133"/>
      <c r="AN19" s="133"/>
      <c r="AO19" s="133"/>
      <c r="AP19" s="133"/>
      <c r="AQ19" s="133"/>
      <c r="AR19" s="133"/>
    </row>
    <row r="20" spans="1:46" ht="13.2">
      <c r="A20" s="137"/>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59"/>
      <c r="AL20" s="160"/>
      <c r="AM20" s="160"/>
      <c r="AN20" s="161"/>
      <c r="AO20" s="162" t="s">
        <v>351</v>
      </c>
      <c r="AP20" s="163" t="s">
        <v>352</v>
      </c>
      <c r="AQ20" s="164" t="s">
        <v>353</v>
      </c>
      <c r="AR20" s="165"/>
    </row>
    <row r="21" spans="1:46" s="171" customFormat="1" ht="13.2">
      <c r="A21" s="166"/>
      <c r="B21" s="138"/>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c r="AH21" s="138"/>
      <c r="AI21" s="138"/>
      <c r="AJ21" s="138"/>
      <c r="AK21" s="1161" t="s">
        <v>354</v>
      </c>
      <c r="AL21" s="1162"/>
      <c r="AM21" s="1162"/>
      <c r="AN21" s="1163"/>
      <c r="AO21" s="167">
        <v>16.59</v>
      </c>
      <c r="AP21" s="168">
        <v>12.41</v>
      </c>
      <c r="AQ21" s="169">
        <v>4.18</v>
      </c>
      <c r="AR21" s="138"/>
      <c r="AS21" s="170"/>
      <c r="AT21" s="166"/>
    </row>
    <row r="22" spans="1:46" s="171" customFormat="1" ht="13.2">
      <c r="A22" s="166"/>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c r="AJ22" s="138"/>
      <c r="AK22" s="1161" t="s">
        <v>355</v>
      </c>
      <c r="AL22" s="1162"/>
      <c r="AM22" s="1162"/>
      <c r="AN22" s="1163"/>
      <c r="AO22" s="172">
        <v>98.4</v>
      </c>
      <c r="AP22" s="173">
        <v>96.1</v>
      </c>
      <c r="AQ22" s="174">
        <v>2.2999999999999998</v>
      </c>
      <c r="AR22" s="158"/>
      <c r="AS22" s="170"/>
      <c r="AT22" s="166"/>
    </row>
    <row r="23" spans="1:46" s="171" customFormat="1" ht="13.2">
      <c r="A23" s="166"/>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8"/>
      <c r="AI23" s="138"/>
      <c r="AJ23" s="138"/>
      <c r="AK23" s="138"/>
      <c r="AL23" s="138"/>
      <c r="AM23" s="138"/>
      <c r="AN23" s="138"/>
      <c r="AO23" s="138"/>
      <c r="AP23" s="158"/>
      <c r="AQ23" s="158"/>
      <c r="AR23" s="158"/>
      <c r="AS23" s="170"/>
      <c r="AT23" s="166"/>
    </row>
    <row r="24" spans="1:46" s="171" customFormat="1" ht="13.2">
      <c r="A24" s="166"/>
      <c r="B24" s="138"/>
      <c r="C24" s="138"/>
      <c r="D24" s="138"/>
      <c r="E24" s="138"/>
      <c r="F24" s="138"/>
      <c r="G24" s="138"/>
      <c r="H24" s="138"/>
      <c r="I24" s="138"/>
      <c r="J24" s="138"/>
      <c r="K24" s="138"/>
      <c r="L24" s="138"/>
      <c r="M24" s="138"/>
      <c r="N24" s="138"/>
      <c r="O24" s="138"/>
      <c r="P24" s="138"/>
      <c r="Q24" s="138"/>
      <c r="R24" s="138"/>
      <c r="S24" s="138"/>
      <c r="T24" s="138"/>
      <c r="U24" s="138"/>
      <c r="V24" s="138"/>
      <c r="W24" s="138"/>
      <c r="X24" s="138"/>
      <c r="Y24" s="138"/>
      <c r="Z24" s="138"/>
      <c r="AA24" s="138"/>
      <c r="AB24" s="138"/>
      <c r="AC24" s="138"/>
      <c r="AD24" s="138"/>
      <c r="AE24" s="138"/>
      <c r="AF24" s="138"/>
      <c r="AG24" s="138"/>
      <c r="AH24" s="138"/>
      <c r="AI24" s="138"/>
      <c r="AJ24" s="138"/>
      <c r="AK24" s="138"/>
      <c r="AL24" s="138"/>
      <c r="AM24" s="138"/>
      <c r="AN24" s="138"/>
      <c r="AO24" s="138"/>
      <c r="AP24" s="158"/>
      <c r="AQ24" s="158"/>
      <c r="AR24" s="158"/>
      <c r="AS24" s="170"/>
      <c r="AT24" s="166"/>
    </row>
    <row r="25" spans="1:46" s="171" customFormat="1" ht="13.2">
      <c r="A25" s="175"/>
      <c r="B25" s="176"/>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6"/>
      <c r="AL25" s="176"/>
      <c r="AM25" s="176"/>
      <c r="AN25" s="176"/>
      <c r="AO25" s="176"/>
      <c r="AP25" s="177"/>
      <c r="AQ25" s="177"/>
      <c r="AR25" s="177"/>
      <c r="AS25" s="178"/>
      <c r="AT25" s="166"/>
    </row>
    <row r="26" spans="1:46" s="171" customFormat="1" ht="13.2">
      <c r="A26" s="138" t="s">
        <v>356</v>
      </c>
      <c r="B26" s="138"/>
      <c r="C26" s="138"/>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58"/>
      <c r="AQ26" s="158"/>
      <c r="AR26" s="158"/>
      <c r="AS26" s="138"/>
      <c r="AT26" s="138"/>
    </row>
    <row r="27" spans="1:46" ht="13.2">
      <c r="A27" s="179" t="s">
        <v>357</v>
      </c>
      <c r="AO27" s="133"/>
      <c r="AP27" s="133"/>
      <c r="AQ27" s="133"/>
      <c r="AR27" s="133"/>
      <c r="AS27" s="133"/>
      <c r="AT27" s="133"/>
    </row>
    <row r="28" spans="1:46" ht="16.2">
      <c r="A28" s="134" t="s">
        <v>358</v>
      </c>
      <c r="B28" s="135"/>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5"/>
      <c r="AR28" s="135"/>
      <c r="AS28" s="180"/>
    </row>
    <row r="29" spans="1:46" ht="13.2">
      <c r="A29" s="137"/>
      <c r="B29" s="133"/>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8" t="s">
        <v>359</v>
      </c>
      <c r="AL29" s="138"/>
      <c r="AM29" s="138"/>
      <c r="AN29" s="138"/>
      <c r="AO29" s="133"/>
      <c r="AP29" s="133"/>
      <c r="AQ29" s="133"/>
      <c r="AR29" s="133"/>
      <c r="AS29" s="181"/>
    </row>
    <row r="30" spans="1:46" ht="13.2">
      <c r="A30" s="137"/>
      <c r="B30" s="133"/>
      <c r="C30" s="133"/>
      <c r="D30" s="133"/>
      <c r="E30" s="133"/>
      <c r="F30" s="133"/>
      <c r="G30" s="133"/>
      <c r="H30" s="133"/>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40"/>
      <c r="AL30" s="141"/>
      <c r="AM30" s="141"/>
      <c r="AN30" s="142"/>
      <c r="AO30" s="1150" t="s">
        <v>336</v>
      </c>
      <c r="AP30" s="143"/>
      <c r="AQ30" s="144" t="s">
        <v>337</v>
      </c>
      <c r="AR30" s="145"/>
    </row>
    <row r="31" spans="1:46" ht="13.2">
      <c r="A31" s="137"/>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46"/>
      <c r="AL31" s="147"/>
      <c r="AM31" s="147"/>
      <c r="AN31" s="148"/>
      <c r="AO31" s="1151"/>
      <c r="AP31" s="149" t="s">
        <v>338</v>
      </c>
      <c r="AQ31" s="150" t="s">
        <v>339</v>
      </c>
      <c r="AR31" s="151" t="s">
        <v>340</v>
      </c>
    </row>
    <row r="32" spans="1:46" ht="27" customHeight="1">
      <c r="A32" s="137"/>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152" t="s">
        <v>360</v>
      </c>
      <c r="AL32" s="1153"/>
      <c r="AM32" s="1153"/>
      <c r="AN32" s="1154"/>
      <c r="AO32" s="182">
        <v>604748</v>
      </c>
      <c r="AP32" s="182">
        <v>109023</v>
      </c>
      <c r="AQ32" s="183">
        <v>65207</v>
      </c>
      <c r="AR32" s="184">
        <v>67.2</v>
      </c>
    </row>
    <row r="33" spans="1:46" ht="13.5" customHeight="1">
      <c r="A33" s="137"/>
      <c r="B33" s="133"/>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152" t="s">
        <v>361</v>
      </c>
      <c r="AL33" s="1153"/>
      <c r="AM33" s="1153"/>
      <c r="AN33" s="1154"/>
      <c r="AO33" s="182" t="s">
        <v>345</v>
      </c>
      <c r="AP33" s="182" t="s">
        <v>345</v>
      </c>
      <c r="AQ33" s="183" t="s">
        <v>345</v>
      </c>
      <c r="AR33" s="184" t="s">
        <v>345</v>
      </c>
    </row>
    <row r="34" spans="1:46" ht="27" customHeight="1">
      <c r="A34" s="137"/>
      <c r="B34" s="133"/>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152" t="s">
        <v>362</v>
      </c>
      <c r="AL34" s="1153"/>
      <c r="AM34" s="1153"/>
      <c r="AN34" s="1154"/>
      <c r="AO34" s="182" t="s">
        <v>345</v>
      </c>
      <c r="AP34" s="182" t="s">
        <v>345</v>
      </c>
      <c r="AQ34" s="183" t="s">
        <v>345</v>
      </c>
      <c r="AR34" s="184" t="s">
        <v>345</v>
      </c>
    </row>
    <row r="35" spans="1:46" ht="27" customHeight="1">
      <c r="A35" s="137"/>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152" t="s">
        <v>363</v>
      </c>
      <c r="AL35" s="1153"/>
      <c r="AM35" s="1153"/>
      <c r="AN35" s="1154"/>
      <c r="AO35" s="182">
        <v>159533</v>
      </c>
      <c r="AP35" s="182">
        <v>28760</v>
      </c>
      <c r="AQ35" s="183">
        <v>23731</v>
      </c>
      <c r="AR35" s="184">
        <v>21.2</v>
      </c>
    </row>
    <row r="36" spans="1:46" ht="27" customHeight="1">
      <c r="A36" s="137"/>
      <c r="B36" s="133"/>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152" t="s">
        <v>364</v>
      </c>
      <c r="AL36" s="1153"/>
      <c r="AM36" s="1153"/>
      <c r="AN36" s="1154"/>
      <c r="AO36" s="182">
        <v>6336</v>
      </c>
      <c r="AP36" s="182">
        <v>1142</v>
      </c>
      <c r="AQ36" s="183">
        <v>4111</v>
      </c>
      <c r="AR36" s="184">
        <v>-72.2</v>
      </c>
    </row>
    <row r="37" spans="1:46" ht="13.5" customHeight="1">
      <c r="A37" s="137"/>
      <c r="B37" s="133"/>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152" t="s">
        <v>365</v>
      </c>
      <c r="AL37" s="1153"/>
      <c r="AM37" s="1153"/>
      <c r="AN37" s="1154"/>
      <c r="AO37" s="182">
        <v>2390</v>
      </c>
      <c r="AP37" s="182">
        <v>431</v>
      </c>
      <c r="AQ37" s="183">
        <v>745</v>
      </c>
      <c r="AR37" s="184">
        <v>-42.1</v>
      </c>
    </row>
    <row r="38" spans="1:46" ht="27" customHeight="1">
      <c r="A38" s="137"/>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155" t="s">
        <v>366</v>
      </c>
      <c r="AL38" s="1156"/>
      <c r="AM38" s="1156"/>
      <c r="AN38" s="1157"/>
      <c r="AO38" s="185" t="s">
        <v>345</v>
      </c>
      <c r="AP38" s="185" t="s">
        <v>345</v>
      </c>
      <c r="AQ38" s="186">
        <v>5</v>
      </c>
      <c r="AR38" s="174" t="s">
        <v>345</v>
      </c>
      <c r="AS38" s="181"/>
    </row>
    <row r="39" spans="1:46" ht="13.2">
      <c r="A39" s="137"/>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155" t="s">
        <v>367</v>
      </c>
      <c r="AL39" s="1156"/>
      <c r="AM39" s="1156"/>
      <c r="AN39" s="1157"/>
      <c r="AO39" s="182">
        <v>-7583</v>
      </c>
      <c r="AP39" s="182">
        <v>-1367</v>
      </c>
      <c r="AQ39" s="183">
        <v>-2298</v>
      </c>
      <c r="AR39" s="184">
        <v>-40.5</v>
      </c>
      <c r="AS39" s="181"/>
    </row>
    <row r="40" spans="1:46" ht="27" customHeight="1">
      <c r="A40" s="137"/>
      <c r="B40" s="133"/>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152" t="s">
        <v>368</v>
      </c>
      <c r="AL40" s="1153"/>
      <c r="AM40" s="1153"/>
      <c r="AN40" s="1154"/>
      <c r="AO40" s="182">
        <v>-528685</v>
      </c>
      <c r="AP40" s="182">
        <v>-95310</v>
      </c>
      <c r="AQ40" s="183">
        <v>-66358</v>
      </c>
      <c r="AR40" s="184">
        <v>43.6</v>
      </c>
      <c r="AS40" s="181"/>
    </row>
    <row r="41" spans="1:46" ht="13.2">
      <c r="A41" s="137"/>
      <c r="B41" s="133"/>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158" t="s">
        <v>192</v>
      </c>
      <c r="AL41" s="1159"/>
      <c r="AM41" s="1159"/>
      <c r="AN41" s="1160"/>
      <c r="AO41" s="182">
        <v>236739</v>
      </c>
      <c r="AP41" s="182">
        <v>42679</v>
      </c>
      <c r="AQ41" s="183">
        <v>25144</v>
      </c>
      <c r="AR41" s="184">
        <v>69.7</v>
      </c>
      <c r="AS41" s="181"/>
    </row>
    <row r="42" spans="1:46" ht="13.2">
      <c r="A42" s="137"/>
      <c r="B42" s="133"/>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87" t="s">
        <v>369</v>
      </c>
      <c r="AL42" s="133"/>
      <c r="AM42" s="133"/>
      <c r="AN42" s="133"/>
      <c r="AO42" s="133"/>
      <c r="AP42" s="133"/>
      <c r="AQ42" s="158"/>
      <c r="AR42" s="158"/>
      <c r="AS42" s="181"/>
    </row>
    <row r="43" spans="1:46" ht="13.2">
      <c r="A43" s="137"/>
      <c r="B43" s="133"/>
      <c r="C43" s="133"/>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88"/>
      <c r="AQ43" s="158"/>
      <c r="AR43" s="133"/>
      <c r="AS43" s="181"/>
    </row>
    <row r="44" spans="1:46" ht="13.2">
      <c r="A44" s="137"/>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58"/>
      <c r="AR44" s="133"/>
    </row>
    <row r="45" spans="1:46" ht="13.2">
      <c r="A45" s="135"/>
      <c r="B45" s="135"/>
      <c r="C45" s="135"/>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89"/>
      <c r="AR45" s="135"/>
      <c r="AS45" s="135"/>
      <c r="AT45" s="133"/>
    </row>
    <row r="46" spans="1:46" ht="13.2">
      <c r="A46" s="190"/>
      <c r="B46" s="190"/>
      <c r="C46" s="190"/>
      <c r="D46" s="190"/>
      <c r="E46" s="190"/>
      <c r="F46" s="190"/>
      <c r="G46" s="190"/>
      <c r="H46" s="190"/>
      <c r="I46" s="190"/>
      <c r="J46" s="190"/>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0"/>
      <c r="AJ46" s="190"/>
      <c r="AK46" s="190"/>
      <c r="AL46" s="190"/>
      <c r="AM46" s="190"/>
      <c r="AN46" s="190"/>
      <c r="AO46" s="190"/>
      <c r="AP46" s="190"/>
      <c r="AQ46" s="190"/>
      <c r="AR46" s="190"/>
      <c r="AS46" s="190"/>
      <c r="AT46" s="133"/>
    </row>
    <row r="47" spans="1:46" ht="17.25" customHeight="1">
      <c r="A47" s="191" t="s">
        <v>370</v>
      </c>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row>
    <row r="48" spans="1:46" ht="13.2">
      <c r="A48" s="137"/>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c r="AK48" s="192" t="s">
        <v>371</v>
      </c>
      <c r="AL48" s="192"/>
      <c r="AM48" s="192"/>
      <c r="AN48" s="192"/>
      <c r="AO48" s="192"/>
      <c r="AP48" s="192"/>
      <c r="AQ48" s="193"/>
      <c r="AR48" s="192"/>
    </row>
    <row r="49" spans="1:44" ht="13.5" customHeight="1">
      <c r="A49" s="137"/>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94"/>
      <c r="AL49" s="195"/>
      <c r="AM49" s="1145" t="s">
        <v>336</v>
      </c>
      <c r="AN49" s="1147" t="s">
        <v>372</v>
      </c>
      <c r="AO49" s="1148"/>
      <c r="AP49" s="1148"/>
      <c r="AQ49" s="1148"/>
      <c r="AR49" s="1149"/>
    </row>
    <row r="50" spans="1:44" ht="13.2">
      <c r="A50" s="137"/>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96"/>
      <c r="AL50" s="197"/>
      <c r="AM50" s="1146"/>
      <c r="AN50" s="198" t="s">
        <v>373</v>
      </c>
      <c r="AO50" s="199" t="s">
        <v>374</v>
      </c>
      <c r="AP50" s="200" t="s">
        <v>375</v>
      </c>
      <c r="AQ50" s="201" t="s">
        <v>376</v>
      </c>
      <c r="AR50" s="202" t="s">
        <v>377</v>
      </c>
    </row>
    <row r="51" spans="1:44" ht="13.2">
      <c r="A51" s="137"/>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c r="AC51" s="133"/>
      <c r="AD51" s="133"/>
      <c r="AE51" s="133"/>
      <c r="AF51" s="133"/>
      <c r="AG51" s="133"/>
      <c r="AH51" s="133"/>
      <c r="AI51" s="133"/>
      <c r="AJ51" s="133"/>
      <c r="AK51" s="194" t="s">
        <v>378</v>
      </c>
      <c r="AL51" s="195"/>
      <c r="AM51" s="203">
        <v>477428</v>
      </c>
      <c r="AN51" s="204">
        <v>77871</v>
      </c>
      <c r="AO51" s="205">
        <v>-33.9</v>
      </c>
      <c r="AP51" s="206">
        <v>119674</v>
      </c>
      <c r="AQ51" s="207">
        <v>26.2</v>
      </c>
      <c r="AR51" s="208">
        <v>-60.1</v>
      </c>
    </row>
    <row r="52" spans="1:44" ht="13.2">
      <c r="A52" s="137"/>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209"/>
      <c r="AL52" s="210" t="s">
        <v>379</v>
      </c>
      <c r="AM52" s="211">
        <v>255497</v>
      </c>
      <c r="AN52" s="212">
        <v>41673</v>
      </c>
      <c r="AO52" s="213">
        <v>-13.2</v>
      </c>
      <c r="AP52" s="214">
        <v>57803</v>
      </c>
      <c r="AQ52" s="215">
        <v>4.8</v>
      </c>
      <c r="AR52" s="216">
        <v>-18</v>
      </c>
    </row>
    <row r="53" spans="1:44" ht="13.2">
      <c r="A53" s="137"/>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133"/>
      <c r="AH53" s="133"/>
      <c r="AI53" s="133"/>
      <c r="AJ53" s="133"/>
      <c r="AK53" s="194" t="s">
        <v>380</v>
      </c>
      <c r="AL53" s="195"/>
      <c r="AM53" s="203">
        <v>1110163</v>
      </c>
      <c r="AN53" s="204">
        <v>186113</v>
      </c>
      <c r="AO53" s="205">
        <v>139</v>
      </c>
      <c r="AP53" s="206">
        <v>119685</v>
      </c>
      <c r="AQ53" s="207">
        <v>0</v>
      </c>
      <c r="AR53" s="208">
        <v>139</v>
      </c>
    </row>
    <row r="54" spans="1:44" ht="13.2">
      <c r="A54" s="137"/>
      <c r="B54" s="133"/>
      <c r="C54" s="133"/>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33"/>
      <c r="AF54" s="133"/>
      <c r="AG54" s="133"/>
      <c r="AH54" s="133"/>
      <c r="AI54" s="133"/>
      <c r="AJ54" s="133"/>
      <c r="AK54" s="209"/>
      <c r="AL54" s="210" t="s">
        <v>379</v>
      </c>
      <c r="AM54" s="211">
        <v>802222</v>
      </c>
      <c r="AN54" s="212">
        <v>134488</v>
      </c>
      <c r="AO54" s="213">
        <v>222.7</v>
      </c>
      <c r="AP54" s="214">
        <v>68464</v>
      </c>
      <c r="AQ54" s="215">
        <v>18.399999999999999</v>
      </c>
      <c r="AR54" s="216">
        <v>204.3</v>
      </c>
    </row>
    <row r="55" spans="1:44" ht="13.2">
      <c r="A55" s="137"/>
      <c r="B55" s="133"/>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94" t="s">
        <v>381</v>
      </c>
      <c r="AL55" s="195"/>
      <c r="AM55" s="203">
        <v>1075443</v>
      </c>
      <c r="AN55" s="204">
        <v>184435</v>
      </c>
      <c r="AO55" s="205">
        <v>-0.9</v>
      </c>
      <c r="AP55" s="206">
        <v>128611</v>
      </c>
      <c r="AQ55" s="207">
        <v>7.5</v>
      </c>
      <c r="AR55" s="208">
        <v>-8.4</v>
      </c>
    </row>
    <row r="56" spans="1:44" ht="13.2">
      <c r="A56" s="137"/>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209"/>
      <c r="AL56" s="210" t="s">
        <v>379</v>
      </c>
      <c r="AM56" s="211">
        <v>636551</v>
      </c>
      <c r="AN56" s="212">
        <v>109167</v>
      </c>
      <c r="AO56" s="213">
        <v>-18.8</v>
      </c>
      <c r="AP56" s="214">
        <v>61552</v>
      </c>
      <c r="AQ56" s="215">
        <v>-10.1</v>
      </c>
      <c r="AR56" s="216">
        <v>-8.6999999999999993</v>
      </c>
    </row>
    <row r="57" spans="1:44" ht="13.2">
      <c r="A57" s="137"/>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94" t="s">
        <v>382</v>
      </c>
      <c r="AL57" s="195"/>
      <c r="AM57" s="203">
        <v>1638308</v>
      </c>
      <c r="AN57" s="204">
        <v>287120</v>
      </c>
      <c r="AO57" s="205">
        <v>55.7</v>
      </c>
      <c r="AP57" s="206">
        <v>138651</v>
      </c>
      <c r="AQ57" s="207">
        <v>7.8</v>
      </c>
      <c r="AR57" s="208">
        <v>47.9</v>
      </c>
    </row>
    <row r="58" spans="1:44" ht="13.2">
      <c r="A58" s="137"/>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209"/>
      <c r="AL58" s="210" t="s">
        <v>379</v>
      </c>
      <c r="AM58" s="211">
        <v>709028</v>
      </c>
      <c r="AN58" s="212">
        <v>124260</v>
      </c>
      <c r="AO58" s="213">
        <v>13.8</v>
      </c>
      <c r="AP58" s="214">
        <v>71211</v>
      </c>
      <c r="AQ58" s="215">
        <v>15.7</v>
      </c>
      <c r="AR58" s="216">
        <v>-1.9</v>
      </c>
    </row>
    <row r="59" spans="1:44" ht="13.2">
      <c r="A59" s="137"/>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94" t="s">
        <v>383</v>
      </c>
      <c r="AL59" s="195"/>
      <c r="AM59" s="203">
        <v>1113032</v>
      </c>
      <c r="AN59" s="204">
        <v>200655</v>
      </c>
      <c r="AO59" s="205">
        <v>-30.1</v>
      </c>
      <c r="AP59" s="206">
        <v>122882</v>
      </c>
      <c r="AQ59" s="207">
        <v>-11.4</v>
      </c>
      <c r="AR59" s="208">
        <v>-18.7</v>
      </c>
    </row>
    <row r="60" spans="1:44" ht="13.2">
      <c r="A60" s="137"/>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209"/>
      <c r="AL60" s="210" t="s">
        <v>379</v>
      </c>
      <c r="AM60" s="211">
        <v>487072</v>
      </c>
      <c r="AN60" s="212">
        <v>87808</v>
      </c>
      <c r="AO60" s="213">
        <v>-29.3</v>
      </c>
      <c r="AP60" s="214">
        <v>65785</v>
      </c>
      <c r="AQ60" s="215">
        <v>-7.6</v>
      </c>
      <c r="AR60" s="216">
        <v>-21.7</v>
      </c>
    </row>
    <row r="61" spans="1:44" ht="13.2">
      <c r="A61" s="137"/>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94" t="s">
        <v>384</v>
      </c>
      <c r="AL61" s="217"/>
      <c r="AM61" s="218">
        <v>1082875</v>
      </c>
      <c r="AN61" s="219">
        <v>187239</v>
      </c>
      <c r="AO61" s="220">
        <v>26</v>
      </c>
      <c r="AP61" s="221">
        <v>125901</v>
      </c>
      <c r="AQ61" s="222">
        <v>6</v>
      </c>
      <c r="AR61" s="208">
        <v>20</v>
      </c>
    </row>
    <row r="62" spans="1:44" ht="13.2">
      <c r="A62" s="137"/>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209"/>
      <c r="AL62" s="210" t="s">
        <v>379</v>
      </c>
      <c r="AM62" s="211">
        <v>578074</v>
      </c>
      <c r="AN62" s="212">
        <v>99479</v>
      </c>
      <c r="AO62" s="213">
        <v>35</v>
      </c>
      <c r="AP62" s="214">
        <v>64963</v>
      </c>
      <c r="AQ62" s="215">
        <v>4.2</v>
      </c>
      <c r="AR62" s="216">
        <v>30.8</v>
      </c>
    </row>
    <row r="63" spans="1:44" ht="13.2">
      <c r="A63" s="137"/>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row>
    <row r="64" spans="1:44" ht="13.2">
      <c r="A64" s="137"/>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row>
    <row r="65" spans="1:46" ht="13.2">
      <c r="A65" s="137"/>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row>
    <row r="66" spans="1:46" ht="13.2">
      <c r="A66" s="223"/>
      <c r="B66" s="190"/>
      <c r="C66" s="190"/>
      <c r="D66" s="190"/>
      <c r="E66" s="190"/>
      <c r="F66" s="190"/>
      <c r="G66" s="190"/>
      <c r="H66" s="190"/>
      <c r="I66" s="190"/>
      <c r="J66" s="190"/>
      <c r="K66" s="190"/>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224"/>
    </row>
    <row r="67" spans="1:46" ht="13.5" hidden="1" customHeight="1">
      <c r="AK67" s="133"/>
      <c r="AL67" s="133"/>
      <c r="AM67" s="133"/>
      <c r="AN67" s="133"/>
      <c r="AO67" s="133"/>
      <c r="AP67" s="133"/>
      <c r="AQ67" s="133"/>
      <c r="AR67" s="133"/>
      <c r="AS67" s="133"/>
      <c r="AT67" s="133"/>
    </row>
    <row r="68" spans="1:46" ht="13.5" hidden="1" customHeight="1">
      <c r="AK68" s="133"/>
      <c r="AL68" s="133"/>
      <c r="AM68" s="133"/>
      <c r="AN68" s="133"/>
      <c r="AO68" s="133"/>
      <c r="AP68" s="133"/>
      <c r="AQ68" s="133"/>
      <c r="AR68" s="133"/>
    </row>
    <row r="69" spans="1:46" ht="13.5" hidden="1" customHeight="1">
      <c r="AK69" s="133"/>
      <c r="AL69" s="133"/>
      <c r="AM69" s="133"/>
      <c r="AN69" s="133"/>
      <c r="AO69" s="133"/>
      <c r="AP69" s="133"/>
      <c r="AQ69" s="133"/>
      <c r="AR69" s="133"/>
    </row>
    <row r="70" spans="1:46" ht="13.2" hidden="1">
      <c r="AK70" s="133"/>
      <c r="AL70" s="133"/>
      <c r="AM70" s="133"/>
      <c r="AN70" s="133"/>
      <c r="AO70" s="133"/>
      <c r="AP70" s="133"/>
      <c r="AQ70" s="133"/>
      <c r="AR70" s="133"/>
    </row>
    <row r="71" spans="1:46" ht="13.2" hidden="1">
      <c r="AK71" s="133"/>
      <c r="AL71" s="133"/>
      <c r="AM71" s="133"/>
      <c r="AN71" s="133"/>
      <c r="AO71" s="133"/>
      <c r="AP71" s="133"/>
      <c r="AQ71" s="133"/>
      <c r="AR71" s="133"/>
    </row>
    <row r="72" spans="1:46" ht="13.2" hidden="1">
      <c r="AK72" s="133"/>
      <c r="AL72" s="133"/>
      <c r="AM72" s="133"/>
      <c r="AN72" s="133"/>
      <c r="AO72" s="133"/>
      <c r="AP72" s="133"/>
      <c r="AQ72" s="133"/>
      <c r="AR72" s="133"/>
    </row>
    <row r="73" spans="1:46" ht="13.2" hidden="1">
      <c r="AK73" s="133"/>
      <c r="AL73" s="133"/>
      <c r="AM73" s="133"/>
      <c r="AN73" s="133"/>
      <c r="AO73" s="133"/>
      <c r="AP73" s="133"/>
      <c r="AQ73" s="133"/>
      <c r="AR73" s="133"/>
    </row>
    <row r="74" spans="1:46" ht="13.2" hidden="1"/>
  </sheetData>
  <sheetProtection algorithmName="SHA-512" hashValue="IlRLmtv7hMhWa54Fnc0UAntS+TtvwCvHZCfkmjftGosTEPEhKp4cY4OrhaAb4Oq7M/PO3j/4rakQ/eubrELuJw==" saltValue="hNghN3lZVmnzfyaKFDMBb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election activeCell="AM14" sqref="AM14:AT14"/>
    </sheetView>
  </sheetViews>
  <sheetFormatPr defaultColWidth="0" defaultRowHeight="13.5" customHeight="1" zeroHeight="1"/>
  <cols>
    <col min="1" max="125" width="2.441406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ht="13.2">
      <c r="B2" s="6"/>
      <c r="DG2" s="6"/>
    </row>
    <row r="3" spans="2:125" ht="13.2">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ht="13.2"/>
    <row r="5" spans="2:125" ht="13.2"/>
    <row r="6" spans="2:125" ht="13.2"/>
    <row r="7" spans="2:125" ht="13.2"/>
    <row r="8" spans="2:125" ht="13.2"/>
    <row r="9" spans="2:125" ht="13.2">
      <c r="DU9" s="6"/>
    </row>
    <row r="10" spans="2:125" ht="13.2"/>
    <row r="11" spans="2:125" ht="13.2"/>
    <row r="12" spans="2:125" ht="13.2"/>
    <row r="13" spans="2:125" ht="13.2"/>
    <row r="14" spans="2:125" ht="13.2"/>
    <row r="15" spans="2:125" ht="13.2"/>
    <row r="16" spans="2:125" ht="13.2"/>
    <row r="17" spans="125:125" ht="13.2">
      <c r="DU17" s="6"/>
    </row>
    <row r="18" spans="125:125" ht="13.2"/>
    <row r="19" spans="125:125" ht="13.2"/>
    <row r="20" spans="125:125" ht="13.2">
      <c r="DU20" s="6"/>
    </row>
    <row r="21" spans="125:125" ht="13.2">
      <c r="DU21" s="6"/>
    </row>
    <row r="22" spans="125:125" ht="13.2"/>
    <row r="23" spans="125:125" ht="13.2"/>
    <row r="24" spans="125:125" ht="13.2"/>
    <row r="25" spans="125:125" ht="13.2"/>
    <row r="26" spans="125:125" ht="13.2"/>
    <row r="27" spans="125:125" ht="13.2"/>
    <row r="28" spans="125:125" ht="13.2">
      <c r="DU28" s="6"/>
    </row>
    <row r="29" spans="125:125" ht="13.2"/>
    <row r="30" spans="125:125" ht="13.2"/>
    <row r="31" spans="125:125" ht="13.2"/>
    <row r="32" spans="125:125" ht="13.2"/>
    <row r="33" spans="2:125" ht="13.2">
      <c r="B33" s="6"/>
      <c r="G33" s="6"/>
      <c r="I33" s="6"/>
    </row>
    <row r="34" spans="2:125" ht="13.2">
      <c r="C34" s="6"/>
      <c r="P34" s="6"/>
      <c r="DE34" s="6"/>
      <c r="DH34" s="6"/>
    </row>
    <row r="35" spans="2:125" ht="13.2">
      <c r="D35" s="6"/>
      <c r="E35" s="6"/>
      <c r="DG35" s="6"/>
      <c r="DJ35" s="6"/>
      <c r="DP35" s="6"/>
      <c r="DQ35" s="6"/>
      <c r="DR35" s="6"/>
      <c r="DS35" s="6"/>
      <c r="DT35" s="6"/>
      <c r="DU35" s="6"/>
    </row>
    <row r="36" spans="2:125" ht="13.2">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ht="13.2">
      <c r="DU37" s="6"/>
    </row>
    <row r="38" spans="2:125" ht="13.2">
      <c r="DT38" s="6"/>
      <c r="DU38" s="6"/>
    </row>
    <row r="39" spans="2:125" ht="13.2"/>
    <row r="40" spans="2:125" ht="13.2">
      <c r="DH40" s="6"/>
    </row>
    <row r="41" spans="2:125" ht="13.2">
      <c r="DE41" s="6"/>
    </row>
    <row r="42" spans="2:125" ht="13.2">
      <c r="DG42" s="6"/>
      <c r="DJ42" s="6"/>
    </row>
    <row r="43" spans="2:125" ht="13.2">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ht="13.2">
      <c r="DU44" s="6"/>
    </row>
    <row r="45" spans="2:125" ht="13.2"/>
    <row r="46" spans="2:125" ht="13.2"/>
    <row r="47" spans="2:125" ht="13.2"/>
    <row r="48" spans="2:125" ht="13.2">
      <c r="DT48" s="6"/>
      <c r="DU48" s="6"/>
    </row>
    <row r="49" spans="120:125" ht="13.2">
      <c r="DU49" s="6"/>
    </row>
    <row r="50" spans="120:125" ht="13.2">
      <c r="DU50" s="6"/>
    </row>
    <row r="51" spans="120:125" ht="13.2">
      <c r="DP51" s="6"/>
      <c r="DQ51" s="6"/>
      <c r="DR51" s="6"/>
      <c r="DS51" s="6"/>
      <c r="DT51" s="6"/>
      <c r="DU51" s="6"/>
    </row>
    <row r="52" spans="120:125" ht="13.2"/>
    <row r="53" spans="120:125" ht="13.2"/>
    <row r="54" spans="120:125" ht="13.2">
      <c r="DU54" s="6"/>
    </row>
    <row r="55" spans="120:125" ht="13.2"/>
    <row r="56" spans="120:125" ht="13.2"/>
    <row r="57" spans="120:125" ht="13.2"/>
    <row r="58" spans="120:125" ht="13.2">
      <c r="DU58" s="6"/>
    </row>
    <row r="59" spans="120:125" ht="13.2"/>
    <row r="60" spans="120:125" ht="13.2"/>
    <row r="61" spans="120:125" ht="13.2"/>
    <row r="62" spans="120:125" ht="13.2"/>
    <row r="63" spans="120:125" ht="13.2">
      <c r="DU63" s="6"/>
    </row>
    <row r="64" spans="120:125" ht="13.2">
      <c r="DT64" s="6"/>
      <c r="DU64" s="6"/>
    </row>
    <row r="65" spans="123:125" ht="13.2"/>
    <row r="66" spans="123:125" ht="13.2"/>
    <row r="67" spans="123:125" ht="13.2"/>
    <row r="68" spans="123:125" ht="13.2"/>
    <row r="69" spans="123:125" ht="13.2">
      <c r="DS69" s="6"/>
      <c r="DT69" s="6"/>
      <c r="DU69" s="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6"/>
    </row>
    <row r="83" spans="116:125" ht="13.2">
      <c r="DM83" s="6"/>
      <c r="DN83" s="6"/>
      <c r="DO83" s="6"/>
      <c r="DP83" s="6"/>
      <c r="DQ83" s="6"/>
      <c r="DR83" s="6"/>
      <c r="DS83" s="6"/>
      <c r="DT83" s="6"/>
      <c r="DU83" s="6"/>
    </row>
    <row r="84" spans="116:125" ht="13.2"/>
    <row r="85" spans="116:125" ht="13.2"/>
    <row r="86" spans="116:125" ht="13.2"/>
    <row r="87" spans="116:125" ht="13.2"/>
    <row r="88" spans="116:125" ht="13.2">
      <c r="DU88" s="6"/>
    </row>
    <row r="89" spans="116:125" ht="13.2"/>
    <row r="90" spans="116:125" ht="13.2"/>
    <row r="91" spans="116:125" ht="13.2"/>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385</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flp36BlmPX/g7UwkGtq8fghEmhJbtKhDdL8bd3tP9PfRFcETXcNuZB7+3+EJ62vBXvwGP2+9K762CIo3i0APog==" saltValue="JTP138aeesIlRi5iSjpL7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88" zoomScaleNormal="100" zoomScaleSheetLayoutView="55" workbookViewId="0">
      <selection activeCell="AM14" sqref="AM14:AT14"/>
    </sheetView>
  </sheetViews>
  <sheetFormatPr defaultColWidth="0" defaultRowHeight="13.5" customHeight="1" zeroHeight="1"/>
  <cols>
    <col min="1" max="125" width="2.441406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ht="13.2">
      <c r="B2" s="6"/>
      <c r="T2" s="6"/>
    </row>
    <row r="3" spans="1:125"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6"/>
      <c r="G33" s="6"/>
      <c r="I33" s="6"/>
    </row>
    <row r="34" spans="2:125" ht="13.2">
      <c r="C34" s="6"/>
      <c r="P34" s="6"/>
      <c r="R34" s="6"/>
      <c r="U34" s="6"/>
    </row>
    <row r="35" spans="2:125" ht="13.2">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ht="13.2">
      <c r="F36" s="6"/>
      <c r="H36" s="6"/>
      <c r="J36" s="6"/>
      <c r="K36" s="6"/>
      <c r="L36" s="6"/>
      <c r="M36" s="6"/>
      <c r="N36" s="6"/>
      <c r="O36" s="6"/>
      <c r="Q36" s="6"/>
      <c r="S36" s="6"/>
      <c r="V36" s="6"/>
    </row>
    <row r="37" spans="2:125" ht="13.2"/>
    <row r="38" spans="2:125" ht="13.2"/>
    <row r="39" spans="2:125" ht="13.2"/>
    <row r="40" spans="2:125" ht="13.2">
      <c r="U40" s="6"/>
    </row>
    <row r="41" spans="2:125" ht="13.2">
      <c r="R41" s="6"/>
    </row>
    <row r="42" spans="2:125" ht="13.2">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ht="13.2">
      <c r="Q43" s="6"/>
      <c r="S43" s="6"/>
      <c r="V43" s="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386</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6EOgWnW/eFbjFlMXmBoMKI5oGn1TVA8Nh9BQQsyEHUqy2EH9HtCpxEiKcc0Hv5Cr1nEouoTGskvGZuiWTD6VPA==" saltValue="XliJId5Y9jaxUMEtBgTm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topLeftCell="A24" zoomScale="70" zoomScaleNormal="70" zoomScaleSheetLayoutView="100" workbookViewId="0">
      <selection activeCell="AM14" sqref="AM14:AT14"/>
    </sheetView>
  </sheetViews>
  <sheetFormatPr defaultColWidth="0" defaultRowHeight="13.5" customHeight="1" zeroHeight="1"/>
  <cols>
    <col min="1" max="1" width="8.21875" style="225" customWidth="1"/>
    <col min="2" max="16" width="14.6640625" style="225" customWidth="1"/>
    <col min="17" max="16384" width="0" style="225"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26"/>
      <c r="C45" s="226"/>
      <c r="D45" s="226"/>
      <c r="E45" s="226"/>
      <c r="F45" s="226"/>
      <c r="G45" s="226"/>
      <c r="H45" s="226"/>
      <c r="I45" s="226"/>
      <c r="J45" s="227" t="s">
        <v>387</v>
      </c>
    </row>
    <row r="46" spans="2:10" ht="29.25" customHeight="1" thickBot="1">
      <c r="B46" s="228" t="s">
        <v>20</v>
      </c>
      <c r="C46" s="229"/>
      <c r="D46" s="229"/>
      <c r="E46" s="230" t="s">
        <v>388</v>
      </c>
      <c r="F46" s="231" t="s">
        <v>4</v>
      </c>
      <c r="G46" s="232" t="s">
        <v>5</v>
      </c>
      <c r="H46" s="232" t="s">
        <v>6</v>
      </c>
      <c r="I46" s="232" t="s">
        <v>7</v>
      </c>
      <c r="J46" s="233" t="s">
        <v>8</v>
      </c>
    </row>
    <row r="47" spans="2:10" ht="57.75" customHeight="1">
      <c r="B47" s="234"/>
      <c r="C47" s="1170" t="s">
        <v>389</v>
      </c>
      <c r="D47" s="1170"/>
      <c r="E47" s="1171"/>
      <c r="F47" s="235">
        <v>58.1</v>
      </c>
      <c r="G47" s="236">
        <v>57.19</v>
      </c>
      <c r="H47" s="236">
        <v>57.92</v>
      </c>
      <c r="I47" s="236">
        <v>52.91</v>
      </c>
      <c r="J47" s="237">
        <v>45.93</v>
      </c>
    </row>
    <row r="48" spans="2:10" ht="57.75" customHeight="1">
      <c r="B48" s="238"/>
      <c r="C48" s="1172" t="s">
        <v>390</v>
      </c>
      <c r="D48" s="1172"/>
      <c r="E48" s="1173"/>
      <c r="F48" s="239">
        <v>8.8800000000000008</v>
      </c>
      <c r="G48" s="240">
        <v>5.37</v>
      </c>
      <c r="H48" s="240">
        <v>7.16</v>
      </c>
      <c r="I48" s="240">
        <v>8.43</v>
      </c>
      <c r="J48" s="241">
        <v>4.9400000000000004</v>
      </c>
    </row>
    <row r="49" spans="2:10" ht="57.75" customHeight="1" thickBot="1">
      <c r="B49" s="242"/>
      <c r="C49" s="1174" t="s">
        <v>391</v>
      </c>
      <c r="D49" s="1174"/>
      <c r="E49" s="1175"/>
      <c r="F49" s="243" t="s">
        <v>392</v>
      </c>
      <c r="G49" s="244" t="s">
        <v>393</v>
      </c>
      <c r="H49" s="244">
        <v>2</v>
      </c>
      <c r="I49" s="244" t="s">
        <v>394</v>
      </c>
      <c r="J49" s="245" t="s">
        <v>395</v>
      </c>
    </row>
    <row r="50" spans="2:10" ht="13.5" customHeight="1"/>
    <row r="51" spans="2:10" ht="13.5" hidden="1" customHeight="1"/>
    <row r="52" spans="2:10" ht="13.5" hidden="1" customHeight="1"/>
    <row r="53" spans="2:10" ht="13.5" hidden="1" customHeight="1"/>
  </sheetData>
  <sheetProtection algorithmName="SHA-512" hashValue="jp7tGbI/oO8mozZMle8gi/0IkDTFLcKn6PMLDZ/qS01t2fl+i3gOtwRthnmxqxtGL8si1m8VfnhD3CIYJAdi4w==" saltValue="jirtcbQS5ogllTWBefOie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70" zoomScaleNormal="70" zoomScaleSheetLayoutView="100" workbookViewId="0">
      <selection activeCell="AM14" sqref="AM14:AT14"/>
    </sheetView>
  </sheetViews>
  <sheetFormatPr defaultColWidth="0" defaultRowHeight="12.9" customHeight="1" zeroHeight="1"/>
  <cols>
    <col min="1" max="1" width="6.6640625" style="247" customWidth="1"/>
    <col min="2" max="2" width="11" style="247" customWidth="1"/>
    <col min="3" max="3" width="17" style="247" customWidth="1"/>
    <col min="4" max="5" width="16.6640625" style="247" customWidth="1"/>
    <col min="6" max="15" width="15" style="247" customWidth="1"/>
    <col min="16" max="16" width="24" style="247" customWidth="1"/>
    <col min="17" max="16384" width="0" style="247" hidden="1"/>
  </cols>
  <sheetData>
    <row r="1" spans="1:16" ht="16.5" customHeight="1">
      <c r="A1" s="246"/>
      <c r="B1" s="246"/>
      <c r="C1" s="246"/>
      <c r="D1" s="246"/>
      <c r="E1" s="246"/>
      <c r="F1" s="246"/>
      <c r="G1" s="246"/>
      <c r="H1" s="246"/>
      <c r="I1" s="246"/>
      <c r="J1" s="246"/>
      <c r="K1" s="246"/>
      <c r="L1" s="246"/>
      <c r="M1" s="246"/>
      <c r="N1" s="246"/>
      <c r="O1" s="246"/>
      <c r="P1" s="246"/>
    </row>
    <row r="2" spans="1:16" ht="16.5" customHeight="1">
      <c r="A2" s="246"/>
      <c r="B2" s="246"/>
      <c r="C2" s="246"/>
      <c r="D2" s="246"/>
      <c r="E2" s="246"/>
      <c r="F2" s="246"/>
      <c r="G2" s="246"/>
      <c r="H2" s="246"/>
      <c r="I2" s="246"/>
      <c r="J2" s="246"/>
      <c r="K2" s="246"/>
      <c r="L2" s="246"/>
      <c r="M2" s="246"/>
      <c r="N2" s="246"/>
      <c r="O2" s="246"/>
      <c r="P2" s="246"/>
    </row>
    <row r="3" spans="1:16" ht="16.5" customHeight="1">
      <c r="A3" s="246"/>
      <c r="B3" s="246"/>
      <c r="C3" s="246"/>
      <c r="D3" s="246"/>
      <c r="E3" s="246"/>
      <c r="F3" s="246"/>
      <c r="G3" s="246"/>
      <c r="H3" s="246"/>
      <c r="I3" s="246"/>
      <c r="J3" s="246"/>
      <c r="K3" s="246"/>
      <c r="L3" s="246"/>
      <c r="M3" s="246"/>
      <c r="N3" s="246"/>
      <c r="O3" s="246"/>
      <c r="P3" s="246"/>
    </row>
    <row r="4" spans="1:16" ht="16.5" customHeight="1">
      <c r="A4" s="246"/>
      <c r="B4" s="246"/>
      <c r="C4" s="246"/>
      <c r="D4" s="246"/>
      <c r="E4" s="246"/>
      <c r="F4" s="246"/>
      <c r="G4" s="246"/>
      <c r="H4" s="246"/>
      <c r="I4" s="246"/>
      <c r="J4" s="246"/>
      <c r="K4" s="246"/>
      <c r="L4" s="246"/>
      <c r="M4" s="246"/>
      <c r="N4" s="246"/>
      <c r="O4" s="246"/>
      <c r="P4" s="246"/>
    </row>
    <row r="5" spans="1:16" ht="16.5" customHeight="1">
      <c r="A5" s="246"/>
      <c r="B5" s="246"/>
      <c r="C5" s="246"/>
      <c r="D5" s="246"/>
      <c r="E5" s="246"/>
      <c r="F5" s="246"/>
      <c r="G5" s="246"/>
      <c r="H5" s="246"/>
      <c r="I5" s="246"/>
      <c r="J5" s="246"/>
      <c r="K5" s="246"/>
      <c r="L5" s="246"/>
      <c r="M5" s="246"/>
      <c r="N5" s="246"/>
      <c r="O5" s="246"/>
      <c r="P5" s="246"/>
    </row>
    <row r="6" spans="1:16" ht="16.5" customHeight="1">
      <c r="A6" s="246"/>
      <c r="B6" s="246"/>
      <c r="C6" s="246"/>
      <c r="D6" s="246"/>
      <c r="E6" s="246"/>
      <c r="F6" s="246"/>
      <c r="G6" s="246"/>
      <c r="H6" s="246"/>
      <c r="I6" s="246"/>
      <c r="J6" s="246"/>
      <c r="K6" s="246"/>
      <c r="L6" s="246"/>
      <c r="M6" s="246"/>
      <c r="N6" s="246"/>
      <c r="O6" s="246"/>
      <c r="P6" s="246"/>
    </row>
    <row r="7" spans="1:16" ht="16.5" customHeight="1">
      <c r="A7" s="246"/>
      <c r="B7" s="246"/>
      <c r="C7" s="246"/>
      <c r="D7" s="246"/>
      <c r="E7" s="246"/>
      <c r="F7" s="246"/>
      <c r="G7" s="246"/>
      <c r="H7" s="246"/>
      <c r="I7" s="246"/>
      <c r="J7" s="246"/>
      <c r="K7" s="246"/>
      <c r="L7" s="246"/>
      <c r="M7" s="246"/>
      <c r="N7" s="246"/>
      <c r="O7" s="246"/>
      <c r="P7" s="246"/>
    </row>
    <row r="8" spans="1:16" ht="16.5" customHeight="1">
      <c r="A8" s="246"/>
      <c r="B8" s="246"/>
      <c r="C8" s="246"/>
      <c r="D8" s="246"/>
      <c r="E8" s="246"/>
      <c r="F8" s="246"/>
      <c r="G8" s="246"/>
      <c r="H8" s="246"/>
      <c r="I8" s="246"/>
      <c r="J8" s="246"/>
      <c r="K8" s="246"/>
      <c r="L8" s="246"/>
      <c r="M8" s="246"/>
      <c r="N8" s="246"/>
      <c r="O8" s="246"/>
      <c r="P8" s="246"/>
    </row>
    <row r="9" spans="1:16" ht="16.5" customHeight="1">
      <c r="A9" s="246"/>
      <c r="B9" s="246"/>
      <c r="C9" s="246"/>
      <c r="D9" s="246"/>
      <c r="E9" s="246"/>
      <c r="F9" s="246"/>
      <c r="G9" s="246"/>
      <c r="H9" s="246"/>
      <c r="I9" s="246"/>
      <c r="J9" s="246"/>
      <c r="K9" s="246"/>
      <c r="L9" s="246"/>
      <c r="M9" s="246"/>
      <c r="N9" s="246"/>
      <c r="O9" s="246"/>
      <c r="P9" s="246"/>
    </row>
    <row r="10" spans="1:16" ht="16.5" customHeight="1">
      <c r="A10" s="246"/>
      <c r="B10" s="246"/>
      <c r="C10" s="246"/>
      <c r="D10" s="246"/>
      <c r="E10" s="246"/>
      <c r="F10" s="246"/>
      <c r="G10" s="246"/>
      <c r="H10" s="246"/>
      <c r="I10" s="246"/>
      <c r="J10" s="246"/>
      <c r="K10" s="246"/>
      <c r="L10" s="246"/>
      <c r="M10" s="246"/>
      <c r="N10" s="246"/>
      <c r="O10" s="246"/>
      <c r="P10" s="246"/>
    </row>
    <row r="11" spans="1:16" ht="16.5" customHeight="1">
      <c r="A11" s="246"/>
      <c r="B11" s="246"/>
      <c r="C11" s="246"/>
      <c r="D11" s="246"/>
      <c r="E11" s="246"/>
      <c r="F11" s="246"/>
      <c r="G11" s="246"/>
      <c r="H11" s="246"/>
      <c r="I11" s="246"/>
      <c r="J11" s="246"/>
      <c r="K11" s="246"/>
      <c r="L11" s="246"/>
      <c r="M11" s="246"/>
      <c r="N11" s="246"/>
      <c r="O11" s="246"/>
      <c r="P11" s="246"/>
    </row>
    <row r="12" spans="1:16" ht="16.5" customHeight="1">
      <c r="A12" s="246"/>
      <c r="B12" s="246"/>
      <c r="C12" s="246"/>
      <c r="D12" s="246"/>
      <c r="E12" s="246"/>
      <c r="F12" s="246"/>
      <c r="G12" s="246"/>
      <c r="H12" s="246"/>
      <c r="I12" s="246"/>
      <c r="J12" s="246"/>
      <c r="K12" s="246"/>
      <c r="L12" s="246"/>
      <c r="M12" s="246"/>
      <c r="N12" s="246"/>
      <c r="O12" s="246"/>
      <c r="P12" s="246"/>
    </row>
    <row r="13" spans="1:16" ht="16.5" customHeight="1">
      <c r="A13" s="246"/>
      <c r="B13" s="246"/>
      <c r="C13" s="246"/>
      <c r="D13" s="246"/>
      <c r="E13" s="246"/>
      <c r="F13" s="246"/>
      <c r="G13" s="246"/>
      <c r="H13" s="246"/>
      <c r="I13" s="246"/>
      <c r="J13" s="246"/>
      <c r="K13" s="246"/>
      <c r="L13" s="246"/>
      <c r="M13" s="246"/>
      <c r="N13" s="246"/>
      <c r="O13" s="246"/>
      <c r="P13" s="246"/>
    </row>
    <row r="14" spans="1:16" ht="16.5" customHeight="1">
      <c r="A14" s="246"/>
      <c r="B14" s="246"/>
      <c r="C14" s="246"/>
      <c r="D14" s="246"/>
      <c r="E14" s="246"/>
      <c r="F14" s="246"/>
      <c r="G14" s="246"/>
      <c r="H14" s="246"/>
      <c r="I14" s="246"/>
      <c r="J14" s="246"/>
      <c r="K14" s="246"/>
      <c r="L14" s="246"/>
      <c r="M14" s="246"/>
      <c r="N14" s="246"/>
      <c r="O14" s="246"/>
      <c r="P14" s="246"/>
    </row>
    <row r="15" spans="1:16" ht="16.5" customHeight="1">
      <c r="A15" s="246"/>
      <c r="B15" s="246"/>
      <c r="C15" s="246"/>
      <c r="D15" s="246"/>
      <c r="E15" s="246"/>
      <c r="F15" s="246"/>
      <c r="G15" s="246"/>
      <c r="H15" s="246"/>
      <c r="I15" s="246"/>
      <c r="J15" s="246"/>
      <c r="K15" s="246"/>
      <c r="L15" s="246"/>
      <c r="M15" s="246"/>
      <c r="N15" s="246"/>
      <c r="O15" s="246"/>
      <c r="P15" s="246"/>
    </row>
    <row r="16" spans="1:16" ht="16.5" customHeight="1">
      <c r="A16" s="246"/>
      <c r="B16" s="246"/>
      <c r="C16" s="246"/>
      <c r="D16" s="246"/>
      <c r="E16" s="246"/>
      <c r="F16" s="246"/>
      <c r="G16" s="246"/>
      <c r="H16" s="246"/>
      <c r="I16" s="246"/>
      <c r="J16" s="246"/>
      <c r="K16" s="246"/>
      <c r="L16" s="246"/>
      <c r="M16" s="246"/>
      <c r="N16" s="246"/>
      <c r="O16" s="246"/>
      <c r="P16" s="246"/>
    </row>
    <row r="17" spans="1:16" ht="16.5" customHeight="1">
      <c r="A17" s="246"/>
      <c r="B17" s="246"/>
      <c r="C17" s="246"/>
      <c r="D17" s="246"/>
      <c r="E17" s="246"/>
      <c r="F17" s="246"/>
      <c r="G17" s="246"/>
      <c r="H17" s="246"/>
      <c r="I17" s="246"/>
      <c r="J17" s="246"/>
      <c r="K17" s="246"/>
      <c r="L17" s="246"/>
      <c r="M17" s="246"/>
      <c r="N17" s="246"/>
      <c r="O17" s="246"/>
      <c r="P17" s="246"/>
    </row>
    <row r="18" spans="1:16" ht="16.5" customHeight="1">
      <c r="A18" s="246"/>
      <c r="B18" s="246"/>
      <c r="C18" s="246"/>
      <c r="D18" s="246"/>
      <c r="E18" s="246"/>
      <c r="F18" s="246"/>
      <c r="G18" s="246"/>
      <c r="H18" s="246"/>
      <c r="I18" s="246"/>
      <c r="J18" s="246"/>
      <c r="K18" s="246"/>
      <c r="L18" s="246"/>
      <c r="M18" s="246"/>
      <c r="N18" s="246"/>
      <c r="O18" s="246"/>
      <c r="P18" s="246"/>
    </row>
    <row r="19" spans="1:16" ht="16.5" customHeight="1">
      <c r="A19" s="246"/>
      <c r="B19" s="246"/>
      <c r="C19" s="246"/>
      <c r="D19" s="246"/>
      <c r="E19" s="246"/>
      <c r="F19" s="246"/>
      <c r="G19" s="246"/>
      <c r="H19" s="246"/>
      <c r="I19" s="246"/>
      <c r="J19" s="246"/>
      <c r="K19" s="246"/>
      <c r="L19" s="246"/>
      <c r="M19" s="246"/>
      <c r="N19" s="246"/>
      <c r="O19" s="246"/>
      <c r="P19" s="246"/>
    </row>
    <row r="20" spans="1:16" ht="16.5" customHeight="1">
      <c r="A20" s="246"/>
      <c r="B20" s="246"/>
      <c r="C20" s="246"/>
      <c r="D20" s="246"/>
      <c r="E20" s="246"/>
      <c r="F20" s="246"/>
      <c r="G20" s="246"/>
      <c r="H20" s="246"/>
      <c r="I20" s="246"/>
      <c r="J20" s="246"/>
      <c r="K20" s="246"/>
      <c r="L20" s="246"/>
      <c r="M20" s="246"/>
      <c r="N20" s="246"/>
      <c r="O20" s="246"/>
      <c r="P20" s="246"/>
    </row>
    <row r="21" spans="1:16" ht="16.5" customHeight="1">
      <c r="A21" s="246"/>
      <c r="B21" s="246"/>
      <c r="C21" s="246"/>
      <c r="D21" s="246"/>
      <c r="E21" s="246"/>
      <c r="F21" s="246"/>
      <c r="G21" s="246"/>
      <c r="H21" s="246"/>
      <c r="I21" s="246"/>
      <c r="J21" s="246"/>
      <c r="K21" s="246"/>
      <c r="L21" s="246"/>
      <c r="M21" s="246"/>
      <c r="N21" s="246"/>
      <c r="O21" s="246"/>
      <c r="P21" s="246"/>
    </row>
    <row r="22" spans="1:16" ht="16.5" customHeight="1">
      <c r="A22" s="246"/>
      <c r="B22" s="246"/>
      <c r="C22" s="246"/>
      <c r="D22" s="246"/>
      <c r="E22" s="246"/>
      <c r="F22" s="246"/>
      <c r="G22" s="246"/>
      <c r="H22" s="246"/>
      <c r="I22" s="246"/>
      <c r="J22" s="246"/>
      <c r="K22" s="246"/>
      <c r="L22" s="246"/>
      <c r="M22" s="246"/>
      <c r="N22" s="246"/>
      <c r="O22" s="246"/>
      <c r="P22" s="246"/>
    </row>
    <row r="23" spans="1:16" ht="16.5" customHeight="1">
      <c r="A23" s="246"/>
      <c r="B23" s="246"/>
      <c r="C23" s="246"/>
      <c r="D23" s="246"/>
      <c r="E23" s="246"/>
      <c r="F23" s="246"/>
      <c r="G23" s="246"/>
      <c r="H23" s="246"/>
      <c r="I23" s="246"/>
      <c r="J23" s="246"/>
      <c r="K23" s="246"/>
      <c r="L23" s="246"/>
      <c r="M23" s="246"/>
      <c r="N23" s="246"/>
      <c r="O23" s="246"/>
      <c r="P23" s="246"/>
    </row>
    <row r="24" spans="1:16" ht="16.5" customHeight="1">
      <c r="A24" s="246"/>
      <c r="B24" s="246"/>
      <c r="C24" s="246"/>
      <c r="D24" s="246"/>
      <c r="E24" s="246"/>
      <c r="F24" s="246"/>
      <c r="G24" s="246"/>
      <c r="H24" s="246"/>
      <c r="I24" s="246"/>
      <c r="J24" s="246"/>
      <c r="K24" s="246"/>
      <c r="L24" s="246"/>
      <c r="M24" s="246"/>
      <c r="N24" s="246"/>
      <c r="O24" s="246"/>
      <c r="P24" s="246"/>
    </row>
    <row r="25" spans="1:16" ht="16.5" customHeight="1">
      <c r="A25" s="246"/>
      <c r="B25" s="246"/>
      <c r="C25" s="246"/>
      <c r="D25" s="246"/>
      <c r="E25" s="246"/>
      <c r="F25" s="246"/>
      <c r="G25" s="246"/>
      <c r="H25" s="246"/>
      <c r="I25" s="246"/>
      <c r="J25" s="246"/>
      <c r="K25" s="246"/>
      <c r="L25" s="246"/>
      <c r="M25" s="246"/>
      <c r="N25" s="246"/>
      <c r="O25" s="246"/>
      <c r="P25" s="246"/>
    </row>
    <row r="26" spans="1:16" ht="16.5" customHeight="1">
      <c r="A26" s="246"/>
      <c r="B26" s="246"/>
      <c r="C26" s="246"/>
      <c r="D26" s="246"/>
      <c r="E26" s="246"/>
      <c r="F26" s="246"/>
      <c r="G26" s="246"/>
      <c r="H26" s="246"/>
      <c r="I26" s="246"/>
      <c r="J26" s="246"/>
      <c r="K26" s="246"/>
      <c r="L26" s="246"/>
      <c r="M26" s="246"/>
      <c r="N26" s="246"/>
      <c r="O26" s="246"/>
      <c r="P26" s="246"/>
    </row>
    <row r="27" spans="1:16" ht="16.5" customHeight="1">
      <c r="A27" s="246"/>
      <c r="B27" s="246"/>
      <c r="C27" s="246"/>
      <c r="D27" s="246"/>
      <c r="E27" s="246"/>
      <c r="F27" s="246"/>
      <c r="G27" s="246"/>
      <c r="H27" s="246"/>
      <c r="I27" s="246"/>
      <c r="J27" s="246"/>
      <c r="K27" s="246"/>
      <c r="L27" s="246"/>
      <c r="M27" s="246"/>
      <c r="N27" s="246"/>
      <c r="O27" s="246"/>
      <c r="P27" s="246"/>
    </row>
    <row r="28" spans="1:16" ht="16.5" customHeight="1">
      <c r="A28" s="246"/>
      <c r="B28" s="246"/>
      <c r="C28" s="246"/>
      <c r="D28" s="246"/>
      <c r="E28" s="246"/>
      <c r="F28" s="246"/>
      <c r="G28" s="246"/>
      <c r="H28" s="246"/>
      <c r="I28" s="246"/>
      <c r="J28" s="246"/>
      <c r="K28" s="246"/>
      <c r="L28" s="246"/>
      <c r="M28" s="246"/>
      <c r="N28" s="246"/>
      <c r="O28" s="246"/>
      <c r="P28" s="246"/>
    </row>
    <row r="29" spans="1:16" ht="16.5" customHeight="1">
      <c r="A29" s="246"/>
      <c r="B29" s="246"/>
      <c r="C29" s="246"/>
      <c r="D29" s="246"/>
      <c r="E29" s="246"/>
      <c r="F29" s="246"/>
      <c r="G29" s="246"/>
      <c r="H29" s="246"/>
      <c r="I29" s="246"/>
      <c r="J29" s="246"/>
      <c r="K29" s="246"/>
      <c r="L29" s="246"/>
      <c r="M29" s="246"/>
      <c r="N29" s="246"/>
      <c r="O29" s="246"/>
      <c r="P29" s="246"/>
    </row>
    <row r="30" spans="1:16" ht="16.5" customHeight="1">
      <c r="A30" s="246"/>
      <c r="B30" s="246"/>
      <c r="C30" s="246"/>
      <c r="D30" s="246"/>
      <c r="E30" s="246"/>
      <c r="F30" s="246"/>
      <c r="G30" s="246"/>
      <c r="H30" s="246"/>
      <c r="I30" s="246"/>
      <c r="J30" s="246"/>
      <c r="K30" s="246"/>
      <c r="L30" s="246"/>
      <c r="M30" s="246"/>
      <c r="N30" s="246"/>
      <c r="O30" s="246"/>
      <c r="P30" s="246"/>
    </row>
    <row r="31" spans="1:16" ht="16.5" customHeight="1">
      <c r="A31" s="246"/>
      <c r="B31" s="246"/>
      <c r="C31" s="246"/>
      <c r="D31" s="246"/>
      <c r="E31" s="246"/>
      <c r="F31" s="246"/>
      <c r="G31" s="246"/>
      <c r="H31" s="246"/>
      <c r="I31" s="246"/>
      <c r="J31" s="246"/>
      <c r="K31" s="246"/>
      <c r="L31" s="246"/>
      <c r="M31" s="246"/>
      <c r="N31" s="246"/>
      <c r="O31" s="246"/>
      <c r="P31" s="246"/>
    </row>
    <row r="32" spans="1:16" ht="31.5" customHeight="1" thickBot="1">
      <c r="A32" s="246"/>
      <c r="B32" s="246"/>
      <c r="C32" s="246"/>
      <c r="D32" s="246"/>
      <c r="E32" s="246"/>
      <c r="F32" s="246"/>
      <c r="G32" s="246"/>
      <c r="H32" s="246"/>
      <c r="I32" s="246"/>
      <c r="J32" s="248" t="s">
        <v>396</v>
      </c>
      <c r="K32" s="246"/>
      <c r="L32" s="246"/>
      <c r="M32" s="246"/>
      <c r="N32" s="246"/>
      <c r="O32" s="246"/>
      <c r="P32" s="246"/>
    </row>
    <row r="33" spans="1:16" ht="39" customHeight="1" thickBot="1">
      <c r="A33" s="246"/>
      <c r="B33" s="249" t="s">
        <v>397</v>
      </c>
      <c r="C33" s="250"/>
      <c r="D33" s="250"/>
      <c r="E33" s="251" t="s">
        <v>388</v>
      </c>
      <c r="F33" s="252" t="s">
        <v>4</v>
      </c>
      <c r="G33" s="253" t="s">
        <v>5</v>
      </c>
      <c r="H33" s="253" t="s">
        <v>6</v>
      </c>
      <c r="I33" s="253" t="s">
        <v>7</v>
      </c>
      <c r="J33" s="254" t="s">
        <v>8</v>
      </c>
      <c r="K33" s="246"/>
      <c r="L33" s="246"/>
      <c r="M33" s="246"/>
      <c r="N33" s="246"/>
      <c r="O33" s="246"/>
      <c r="P33" s="246"/>
    </row>
    <row r="34" spans="1:16" ht="39" customHeight="1">
      <c r="A34" s="246"/>
      <c r="B34" s="255"/>
      <c r="C34" s="1182" t="s">
        <v>398</v>
      </c>
      <c r="D34" s="1182"/>
      <c r="E34" s="1183"/>
      <c r="F34" s="256">
        <v>8.8800000000000008</v>
      </c>
      <c r="G34" s="257">
        <v>9.7799999999999994</v>
      </c>
      <c r="H34" s="257">
        <v>9.6300000000000008</v>
      </c>
      <c r="I34" s="257">
        <v>10.24</v>
      </c>
      <c r="J34" s="258">
        <v>10.17</v>
      </c>
      <c r="K34" s="246"/>
      <c r="L34" s="246"/>
      <c r="M34" s="246"/>
      <c r="N34" s="246"/>
      <c r="O34" s="246"/>
      <c r="P34" s="246"/>
    </row>
    <row r="35" spans="1:16" ht="39" customHeight="1">
      <c r="A35" s="246"/>
      <c r="B35" s="259"/>
      <c r="C35" s="1176" t="s">
        <v>399</v>
      </c>
      <c r="D35" s="1177"/>
      <c r="E35" s="1178"/>
      <c r="F35" s="260">
        <v>3.89</v>
      </c>
      <c r="G35" s="261">
        <v>4.68</v>
      </c>
      <c r="H35" s="261">
        <v>5.25</v>
      </c>
      <c r="I35" s="261">
        <v>6.13</v>
      </c>
      <c r="J35" s="262">
        <v>7.07</v>
      </c>
      <c r="K35" s="246"/>
      <c r="L35" s="246"/>
      <c r="M35" s="246"/>
      <c r="N35" s="246"/>
      <c r="O35" s="246"/>
      <c r="P35" s="246"/>
    </row>
    <row r="36" spans="1:16" ht="39" customHeight="1">
      <c r="A36" s="246"/>
      <c r="B36" s="259"/>
      <c r="C36" s="1176" t="s">
        <v>400</v>
      </c>
      <c r="D36" s="1177"/>
      <c r="E36" s="1178"/>
      <c r="F36" s="260">
        <v>8.8800000000000008</v>
      </c>
      <c r="G36" s="261">
        <v>5.36</v>
      </c>
      <c r="H36" s="261">
        <v>7.15</v>
      </c>
      <c r="I36" s="261">
        <v>8.43</v>
      </c>
      <c r="J36" s="262">
        <v>4.93</v>
      </c>
      <c r="K36" s="246"/>
      <c r="L36" s="246"/>
      <c r="M36" s="246"/>
      <c r="N36" s="246"/>
      <c r="O36" s="246"/>
      <c r="P36" s="246"/>
    </row>
    <row r="37" spans="1:16" ht="39" customHeight="1">
      <c r="A37" s="246"/>
      <c r="B37" s="259"/>
      <c r="C37" s="1176" t="s">
        <v>401</v>
      </c>
      <c r="D37" s="1177"/>
      <c r="E37" s="1178"/>
      <c r="F37" s="260">
        <v>1.53</v>
      </c>
      <c r="G37" s="261">
        <v>1.1200000000000001</v>
      </c>
      <c r="H37" s="261">
        <v>1.5</v>
      </c>
      <c r="I37" s="261">
        <v>1.5</v>
      </c>
      <c r="J37" s="262">
        <v>1.34</v>
      </c>
      <c r="K37" s="246"/>
      <c r="L37" s="246"/>
      <c r="M37" s="246"/>
      <c r="N37" s="246"/>
      <c r="O37" s="246"/>
      <c r="P37" s="246"/>
    </row>
    <row r="38" spans="1:16" ht="39" customHeight="1">
      <c r="A38" s="246"/>
      <c r="B38" s="259"/>
      <c r="C38" s="1176" t="s">
        <v>402</v>
      </c>
      <c r="D38" s="1177"/>
      <c r="E38" s="1178"/>
      <c r="F38" s="260">
        <v>1.26</v>
      </c>
      <c r="G38" s="261">
        <v>1.19</v>
      </c>
      <c r="H38" s="261">
        <v>1.07</v>
      </c>
      <c r="I38" s="261">
        <v>0.36</v>
      </c>
      <c r="J38" s="262">
        <v>0.33</v>
      </c>
      <c r="K38" s="246"/>
      <c r="L38" s="246"/>
      <c r="M38" s="246"/>
      <c r="N38" s="246"/>
      <c r="O38" s="246"/>
      <c r="P38" s="246"/>
    </row>
    <row r="39" spans="1:16" ht="39" customHeight="1">
      <c r="A39" s="246"/>
      <c r="B39" s="259"/>
      <c r="C39" s="1176" t="s">
        <v>403</v>
      </c>
      <c r="D39" s="1177"/>
      <c r="E39" s="1178"/>
      <c r="F39" s="260">
        <v>0.01</v>
      </c>
      <c r="G39" s="261">
        <v>0.02</v>
      </c>
      <c r="H39" s="261">
        <v>0.02</v>
      </c>
      <c r="I39" s="261">
        <v>0.02</v>
      </c>
      <c r="J39" s="262">
        <v>0.02</v>
      </c>
      <c r="K39" s="246"/>
      <c r="L39" s="246"/>
      <c r="M39" s="246"/>
      <c r="N39" s="246"/>
      <c r="O39" s="246"/>
      <c r="P39" s="246"/>
    </row>
    <row r="40" spans="1:16" ht="39" customHeight="1">
      <c r="A40" s="246"/>
      <c r="B40" s="259"/>
      <c r="C40" s="1176" t="s">
        <v>404</v>
      </c>
      <c r="D40" s="1177"/>
      <c r="E40" s="1178"/>
      <c r="F40" s="260">
        <v>0.01</v>
      </c>
      <c r="G40" s="261">
        <v>0.01</v>
      </c>
      <c r="H40" s="261">
        <v>0.01</v>
      </c>
      <c r="I40" s="261">
        <v>0.01</v>
      </c>
      <c r="J40" s="262">
        <v>0.01</v>
      </c>
      <c r="K40" s="246"/>
      <c r="L40" s="246"/>
      <c r="M40" s="246"/>
      <c r="N40" s="246"/>
      <c r="O40" s="246"/>
      <c r="P40" s="246"/>
    </row>
    <row r="41" spans="1:16" ht="39" customHeight="1">
      <c r="A41" s="246"/>
      <c r="B41" s="259"/>
      <c r="C41" s="1176" t="s">
        <v>405</v>
      </c>
      <c r="D41" s="1177"/>
      <c r="E41" s="1178"/>
      <c r="F41" s="260">
        <v>0</v>
      </c>
      <c r="G41" s="261">
        <v>0</v>
      </c>
      <c r="H41" s="261">
        <v>0.19</v>
      </c>
      <c r="I41" s="261">
        <v>0.28999999999999998</v>
      </c>
      <c r="J41" s="262">
        <v>0</v>
      </c>
      <c r="K41" s="246"/>
      <c r="L41" s="246"/>
      <c r="M41" s="246"/>
      <c r="N41" s="246"/>
      <c r="O41" s="246"/>
      <c r="P41" s="246"/>
    </row>
    <row r="42" spans="1:16" ht="39" customHeight="1">
      <c r="A42" s="246"/>
      <c r="B42" s="263"/>
      <c r="C42" s="1176" t="s">
        <v>406</v>
      </c>
      <c r="D42" s="1177"/>
      <c r="E42" s="1178"/>
      <c r="F42" s="260" t="s">
        <v>345</v>
      </c>
      <c r="G42" s="261" t="s">
        <v>345</v>
      </c>
      <c r="H42" s="261" t="s">
        <v>345</v>
      </c>
      <c r="I42" s="261" t="s">
        <v>345</v>
      </c>
      <c r="J42" s="262" t="s">
        <v>345</v>
      </c>
      <c r="K42" s="246"/>
      <c r="L42" s="246"/>
      <c r="M42" s="246"/>
      <c r="N42" s="246"/>
      <c r="O42" s="246"/>
      <c r="P42" s="246"/>
    </row>
    <row r="43" spans="1:16" ht="39" customHeight="1" thickBot="1">
      <c r="A43" s="246"/>
      <c r="B43" s="264"/>
      <c r="C43" s="1179" t="s">
        <v>407</v>
      </c>
      <c r="D43" s="1180"/>
      <c r="E43" s="1181"/>
      <c r="F43" s="265">
        <v>0.01</v>
      </c>
      <c r="G43" s="266">
        <v>0.03</v>
      </c>
      <c r="H43" s="266">
        <v>0.01</v>
      </c>
      <c r="I43" s="266">
        <v>0.04</v>
      </c>
      <c r="J43" s="267">
        <v>0</v>
      </c>
      <c r="K43" s="246"/>
      <c r="L43" s="246"/>
      <c r="M43" s="246"/>
      <c r="N43" s="246"/>
      <c r="O43" s="246"/>
      <c r="P43" s="246"/>
    </row>
    <row r="44" spans="1:16" ht="39" customHeight="1">
      <c r="A44" s="246"/>
      <c r="B44" s="268" t="s">
        <v>408</v>
      </c>
      <c r="C44" s="269"/>
      <c r="D44" s="270"/>
      <c r="E44" s="270"/>
      <c r="F44" s="271"/>
      <c r="G44" s="271"/>
      <c r="H44" s="271"/>
      <c r="I44" s="271"/>
      <c r="J44" s="271"/>
      <c r="K44" s="246"/>
      <c r="L44" s="246"/>
      <c r="M44" s="246"/>
      <c r="N44" s="246"/>
      <c r="O44" s="246"/>
      <c r="P44" s="246"/>
    </row>
    <row r="45" spans="1:16" ht="18" customHeight="1">
      <c r="A45" s="246"/>
      <c r="B45" s="246"/>
      <c r="C45" s="246"/>
      <c r="D45" s="246"/>
      <c r="E45" s="246"/>
      <c r="F45" s="246"/>
      <c r="G45" s="246"/>
      <c r="H45" s="246"/>
      <c r="I45" s="246"/>
      <c r="J45" s="246"/>
      <c r="K45" s="246"/>
      <c r="L45" s="246"/>
      <c r="M45" s="246"/>
      <c r="N45" s="246"/>
      <c r="O45" s="246"/>
      <c r="P45" s="246"/>
    </row>
  </sheetData>
  <sheetProtection algorithmName="SHA-512" hashValue="zS6637/N9Kg79molzuWPZjPU7FGaXokk7YR/7GmYPiYYQgJjmFPmlpifkYptODnaE9Lz7woxA8DAdKwXEgPhkA==" saltValue="UKvmAMgIwJ32b+pwXao5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topLeftCell="A31" zoomScale="70" zoomScaleNormal="70" zoomScaleSheetLayoutView="55" workbookViewId="0">
      <selection activeCell="AM14" sqref="AM14:AT14"/>
    </sheetView>
  </sheetViews>
  <sheetFormatPr defaultColWidth="0" defaultRowHeight="12.6" customHeight="1" zeroHeight="1"/>
  <cols>
    <col min="1" max="1" width="6.6640625" style="273" customWidth="1"/>
    <col min="2" max="3" width="10.88671875" style="273" customWidth="1"/>
    <col min="4" max="4" width="10" style="273" customWidth="1"/>
    <col min="5" max="10" width="11" style="273" customWidth="1"/>
    <col min="11" max="15" width="13.109375" style="273" customWidth="1"/>
    <col min="16" max="21" width="11.44140625" style="273" customWidth="1"/>
    <col min="22" max="16384" width="0" style="273" hidden="1"/>
  </cols>
  <sheetData>
    <row r="1" spans="1:21" ht="13.5" customHeight="1">
      <c r="A1" s="272"/>
      <c r="B1" s="272"/>
      <c r="C1" s="272"/>
      <c r="D1" s="272"/>
      <c r="E1" s="272"/>
      <c r="F1" s="272"/>
      <c r="G1" s="272"/>
      <c r="H1" s="272"/>
      <c r="I1" s="272"/>
      <c r="J1" s="272"/>
      <c r="K1" s="272"/>
      <c r="L1" s="272"/>
      <c r="M1" s="272"/>
      <c r="N1" s="272"/>
      <c r="O1" s="272"/>
      <c r="P1" s="272"/>
      <c r="Q1" s="272"/>
      <c r="R1" s="272"/>
      <c r="S1" s="272"/>
      <c r="T1" s="272"/>
      <c r="U1" s="272"/>
    </row>
    <row r="2" spans="1:21" ht="13.5" customHeight="1">
      <c r="A2" s="272"/>
      <c r="B2" s="272"/>
      <c r="C2" s="272"/>
      <c r="D2" s="272"/>
      <c r="E2" s="272"/>
      <c r="F2" s="272"/>
      <c r="G2" s="272"/>
      <c r="H2" s="272"/>
      <c r="I2" s="272"/>
      <c r="J2" s="272"/>
      <c r="K2" s="272"/>
      <c r="L2" s="272"/>
      <c r="M2" s="272"/>
      <c r="N2" s="272"/>
      <c r="O2" s="272"/>
      <c r="P2" s="272"/>
      <c r="Q2" s="272"/>
      <c r="R2" s="272"/>
      <c r="S2" s="272"/>
      <c r="T2" s="272"/>
      <c r="U2" s="272"/>
    </row>
    <row r="3" spans="1:21" ht="13.5" customHeight="1">
      <c r="A3" s="272"/>
      <c r="B3" s="272"/>
      <c r="C3" s="272"/>
      <c r="D3" s="272"/>
      <c r="E3" s="272"/>
      <c r="F3" s="272"/>
      <c r="G3" s="272"/>
      <c r="H3" s="272"/>
      <c r="I3" s="272"/>
      <c r="J3" s="272"/>
      <c r="K3" s="272"/>
      <c r="L3" s="272"/>
      <c r="M3" s="272"/>
      <c r="N3" s="272"/>
      <c r="O3" s="272"/>
      <c r="P3" s="272"/>
      <c r="Q3" s="272"/>
      <c r="R3" s="272"/>
      <c r="S3" s="272"/>
      <c r="T3" s="272"/>
      <c r="U3" s="272"/>
    </row>
    <row r="4" spans="1:21" ht="13.5" customHeight="1">
      <c r="A4" s="272"/>
      <c r="B4" s="272"/>
      <c r="C4" s="272"/>
      <c r="D4" s="272"/>
      <c r="E4" s="272"/>
      <c r="F4" s="272"/>
      <c r="G4" s="272"/>
      <c r="H4" s="272"/>
      <c r="I4" s="272"/>
      <c r="J4" s="272"/>
      <c r="K4" s="272"/>
      <c r="L4" s="272"/>
      <c r="M4" s="272"/>
      <c r="N4" s="272"/>
      <c r="O4" s="272"/>
      <c r="P4" s="272"/>
      <c r="Q4" s="272"/>
      <c r="R4" s="272"/>
      <c r="S4" s="272"/>
      <c r="T4" s="272"/>
      <c r="U4" s="272"/>
    </row>
    <row r="5" spans="1:21" ht="13.5" customHeight="1">
      <c r="A5" s="272"/>
      <c r="B5" s="272"/>
      <c r="C5" s="272"/>
      <c r="D5" s="272"/>
      <c r="E5" s="272"/>
      <c r="F5" s="272"/>
      <c r="G5" s="272"/>
      <c r="H5" s="272"/>
      <c r="I5" s="272"/>
      <c r="J5" s="272"/>
      <c r="K5" s="272"/>
      <c r="L5" s="272"/>
      <c r="M5" s="272"/>
      <c r="N5" s="272"/>
      <c r="O5" s="272"/>
      <c r="P5" s="272"/>
      <c r="Q5" s="272"/>
      <c r="R5" s="272"/>
      <c r="S5" s="272"/>
      <c r="T5" s="272"/>
      <c r="U5" s="272"/>
    </row>
    <row r="6" spans="1:21" ht="13.5" customHeight="1">
      <c r="A6" s="272"/>
      <c r="B6" s="272"/>
      <c r="C6" s="272"/>
      <c r="D6" s="272"/>
      <c r="E6" s="272"/>
      <c r="F6" s="272"/>
      <c r="G6" s="272"/>
      <c r="H6" s="272"/>
      <c r="I6" s="272"/>
      <c r="J6" s="272"/>
      <c r="K6" s="272"/>
      <c r="L6" s="272"/>
      <c r="M6" s="272"/>
      <c r="N6" s="272"/>
      <c r="O6" s="272"/>
      <c r="P6" s="272"/>
      <c r="Q6" s="272"/>
      <c r="R6" s="272"/>
      <c r="S6" s="272"/>
      <c r="T6" s="272"/>
      <c r="U6" s="272"/>
    </row>
    <row r="7" spans="1:21" ht="13.5" customHeight="1">
      <c r="A7" s="272"/>
      <c r="B7" s="272"/>
      <c r="C7" s="272"/>
      <c r="D7" s="272"/>
      <c r="E7" s="272"/>
      <c r="F7" s="272"/>
      <c r="G7" s="272"/>
      <c r="H7" s="272"/>
      <c r="I7" s="272"/>
      <c r="J7" s="272"/>
      <c r="K7" s="272"/>
      <c r="L7" s="272"/>
      <c r="M7" s="272"/>
      <c r="N7" s="272"/>
      <c r="O7" s="272"/>
      <c r="P7" s="272"/>
      <c r="Q7" s="272"/>
      <c r="R7" s="272"/>
      <c r="S7" s="272"/>
      <c r="T7" s="272"/>
      <c r="U7" s="272"/>
    </row>
    <row r="8" spans="1:21" ht="13.5" customHeight="1">
      <c r="A8" s="272"/>
      <c r="B8" s="272"/>
      <c r="C8" s="272"/>
      <c r="D8" s="272"/>
      <c r="E8" s="272"/>
      <c r="F8" s="272"/>
      <c r="G8" s="272"/>
      <c r="H8" s="272"/>
      <c r="I8" s="272"/>
      <c r="J8" s="272"/>
      <c r="K8" s="272"/>
      <c r="L8" s="272"/>
      <c r="M8" s="272"/>
      <c r="N8" s="272"/>
      <c r="O8" s="272"/>
      <c r="P8" s="272"/>
      <c r="Q8" s="272"/>
      <c r="R8" s="272"/>
      <c r="S8" s="272"/>
      <c r="T8" s="272"/>
      <c r="U8" s="272"/>
    </row>
    <row r="9" spans="1:21" ht="13.5" customHeight="1">
      <c r="A9" s="272"/>
      <c r="B9" s="272"/>
      <c r="C9" s="272"/>
      <c r="D9" s="272"/>
      <c r="E9" s="272"/>
      <c r="F9" s="272"/>
      <c r="G9" s="272"/>
      <c r="H9" s="272"/>
      <c r="I9" s="272"/>
      <c r="J9" s="272"/>
      <c r="K9" s="272"/>
      <c r="L9" s="272"/>
      <c r="M9" s="272"/>
      <c r="N9" s="272"/>
      <c r="O9" s="272"/>
      <c r="P9" s="272"/>
      <c r="Q9" s="272"/>
      <c r="R9" s="272"/>
      <c r="S9" s="272"/>
      <c r="T9" s="272"/>
      <c r="U9" s="272"/>
    </row>
    <row r="10" spans="1:21" ht="13.5" customHeight="1">
      <c r="A10" s="272"/>
      <c r="B10" s="272"/>
      <c r="C10" s="272"/>
      <c r="D10" s="272"/>
      <c r="E10" s="272"/>
      <c r="F10" s="272"/>
      <c r="G10" s="272"/>
      <c r="H10" s="272"/>
      <c r="I10" s="272"/>
      <c r="J10" s="272"/>
      <c r="K10" s="272"/>
      <c r="L10" s="272"/>
      <c r="M10" s="272"/>
      <c r="N10" s="272"/>
      <c r="O10" s="272"/>
      <c r="P10" s="272"/>
      <c r="Q10" s="272"/>
      <c r="R10" s="272"/>
      <c r="S10" s="272"/>
      <c r="T10" s="272"/>
      <c r="U10" s="272"/>
    </row>
    <row r="11" spans="1:21" ht="13.5" customHeight="1">
      <c r="A11" s="272"/>
      <c r="B11" s="272"/>
      <c r="C11" s="272"/>
      <c r="D11" s="272"/>
      <c r="E11" s="272"/>
      <c r="F11" s="272"/>
      <c r="G11" s="272"/>
      <c r="H11" s="272"/>
      <c r="I11" s="272"/>
      <c r="J11" s="272"/>
      <c r="K11" s="272"/>
      <c r="L11" s="272"/>
      <c r="M11" s="272"/>
      <c r="N11" s="272"/>
      <c r="O11" s="272"/>
      <c r="P11" s="272"/>
      <c r="Q11" s="272"/>
      <c r="R11" s="272"/>
      <c r="S11" s="272"/>
      <c r="T11" s="272"/>
      <c r="U11" s="272"/>
    </row>
    <row r="12" spans="1:21" ht="13.5" customHeight="1">
      <c r="A12" s="272"/>
      <c r="B12" s="272"/>
      <c r="C12" s="272"/>
      <c r="D12" s="272"/>
      <c r="E12" s="272"/>
      <c r="F12" s="272"/>
      <c r="G12" s="272"/>
      <c r="H12" s="272"/>
      <c r="I12" s="272"/>
      <c r="J12" s="272"/>
      <c r="K12" s="272"/>
      <c r="L12" s="272"/>
      <c r="M12" s="272"/>
      <c r="N12" s="272"/>
      <c r="O12" s="272"/>
      <c r="P12" s="272"/>
      <c r="Q12" s="272"/>
      <c r="R12" s="272"/>
      <c r="S12" s="272"/>
      <c r="T12" s="272"/>
      <c r="U12" s="272"/>
    </row>
    <row r="13" spans="1:21" ht="13.5" customHeight="1">
      <c r="A13" s="272"/>
      <c r="B13" s="272"/>
      <c r="C13" s="272"/>
      <c r="D13" s="272"/>
      <c r="E13" s="272"/>
      <c r="F13" s="272"/>
      <c r="G13" s="272"/>
      <c r="H13" s="272"/>
      <c r="I13" s="272"/>
      <c r="J13" s="272"/>
      <c r="K13" s="272"/>
      <c r="L13" s="272"/>
      <c r="M13" s="272"/>
      <c r="N13" s="272"/>
      <c r="O13" s="272"/>
      <c r="P13" s="272"/>
      <c r="Q13" s="272"/>
      <c r="R13" s="272"/>
      <c r="S13" s="272"/>
      <c r="T13" s="272"/>
      <c r="U13" s="272"/>
    </row>
    <row r="14" spans="1:21" ht="13.5" customHeight="1">
      <c r="A14" s="272"/>
      <c r="B14" s="272"/>
      <c r="C14" s="272"/>
      <c r="D14" s="272"/>
      <c r="E14" s="272"/>
      <c r="F14" s="272"/>
      <c r="G14" s="272"/>
      <c r="H14" s="272"/>
      <c r="I14" s="272"/>
      <c r="J14" s="272"/>
      <c r="K14" s="272"/>
      <c r="L14" s="272"/>
      <c r="M14" s="272"/>
      <c r="N14" s="272"/>
      <c r="O14" s="272"/>
      <c r="P14" s="272"/>
      <c r="Q14" s="272"/>
      <c r="R14" s="272"/>
      <c r="S14" s="272"/>
      <c r="T14" s="272"/>
      <c r="U14" s="272"/>
    </row>
    <row r="15" spans="1:21" ht="13.5" customHeight="1">
      <c r="A15" s="272"/>
      <c r="B15" s="272"/>
      <c r="C15" s="272"/>
      <c r="D15" s="272"/>
      <c r="E15" s="272"/>
      <c r="F15" s="272"/>
      <c r="G15" s="272"/>
      <c r="H15" s="272"/>
      <c r="I15" s="272"/>
      <c r="J15" s="272"/>
      <c r="K15" s="272"/>
      <c r="L15" s="272"/>
      <c r="M15" s="272"/>
      <c r="N15" s="272"/>
      <c r="O15" s="272"/>
      <c r="P15" s="272"/>
      <c r="Q15" s="272"/>
      <c r="R15" s="272"/>
      <c r="S15" s="272"/>
      <c r="T15" s="272"/>
      <c r="U15" s="272"/>
    </row>
    <row r="16" spans="1:21" ht="13.5" customHeight="1">
      <c r="A16" s="272"/>
      <c r="B16" s="272"/>
      <c r="C16" s="272"/>
      <c r="D16" s="272"/>
      <c r="E16" s="272"/>
      <c r="F16" s="272"/>
      <c r="G16" s="272"/>
      <c r="H16" s="272"/>
      <c r="I16" s="272"/>
      <c r="J16" s="272"/>
      <c r="K16" s="272"/>
      <c r="L16" s="272"/>
      <c r="M16" s="272"/>
      <c r="N16" s="272"/>
      <c r="O16" s="272"/>
      <c r="P16" s="272"/>
      <c r="Q16" s="272"/>
      <c r="R16" s="272"/>
      <c r="S16" s="272"/>
      <c r="T16" s="272"/>
      <c r="U16" s="272"/>
    </row>
    <row r="17" spans="1:21" ht="13.5" customHeight="1">
      <c r="A17" s="272"/>
      <c r="B17" s="272"/>
      <c r="C17" s="272"/>
      <c r="D17" s="272"/>
      <c r="E17" s="272"/>
      <c r="F17" s="272"/>
      <c r="G17" s="272"/>
      <c r="H17" s="272"/>
      <c r="I17" s="272"/>
      <c r="J17" s="272"/>
      <c r="K17" s="272"/>
      <c r="L17" s="272"/>
      <c r="M17" s="272"/>
      <c r="N17" s="272"/>
      <c r="O17" s="272"/>
      <c r="P17" s="272"/>
      <c r="Q17" s="272"/>
      <c r="R17" s="272"/>
      <c r="S17" s="272"/>
      <c r="T17" s="272"/>
      <c r="U17" s="272"/>
    </row>
    <row r="18" spans="1:21" ht="13.5" customHeight="1">
      <c r="A18" s="272"/>
      <c r="B18" s="272"/>
      <c r="C18" s="272"/>
      <c r="D18" s="272"/>
      <c r="E18" s="272"/>
      <c r="F18" s="272"/>
      <c r="G18" s="272"/>
      <c r="H18" s="272"/>
      <c r="I18" s="272"/>
      <c r="J18" s="272"/>
      <c r="K18" s="272"/>
      <c r="L18" s="272"/>
      <c r="M18" s="272"/>
      <c r="N18" s="272"/>
      <c r="O18" s="272"/>
      <c r="P18" s="272"/>
      <c r="Q18" s="272"/>
      <c r="R18" s="272"/>
      <c r="S18" s="272"/>
      <c r="T18" s="272"/>
      <c r="U18" s="272"/>
    </row>
    <row r="19" spans="1:21" ht="13.5" customHeight="1">
      <c r="A19" s="272"/>
      <c r="B19" s="272"/>
      <c r="C19" s="272"/>
      <c r="D19" s="272"/>
      <c r="E19" s="272"/>
      <c r="F19" s="272"/>
      <c r="G19" s="272"/>
      <c r="H19" s="272"/>
      <c r="I19" s="272"/>
      <c r="J19" s="272"/>
      <c r="K19" s="272"/>
      <c r="L19" s="272"/>
      <c r="M19" s="272"/>
      <c r="N19" s="272"/>
      <c r="O19" s="272"/>
      <c r="P19" s="272"/>
      <c r="Q19" s="272"/>
      <c r="R19" s="272"/>
      <c r="S19" s="272"/>
      <c r="T19" s="272"/>
      <c r="U19" s="272"/>
    </row>
    <row r="20" spans="1:21" ht="13.5" customHeight="1">
      <c r="A20" s="272"/>
      <c r="B20" s="272"/>
      <c r="C20" s="272"/>
      <c r="D20" s="272"/>
      <c r="E20" s="272"/>
      <c r="F20" s="272"/>
      <c r="G20" s="272"/>
      <c r="H20" s="272"/>
      <c r="I20" s="272"/>
      <c r="J20" s="272"/>
      <c r="K20" s="272"/>
      <c r="L20" s="272"/>
      <c r="M20" s="272"/>
      <c r="N20" s="272"/>
      <c r="O20" s="272"/>
      <c r="P20" s="272"/>
      <c r="Q20" s="272"/>
      <c r="R20" s="272"/>
      <c r="S20" s="272"/>
      <c r="T20" s="272"/>
      <c r="U20" s="272"/>
    </row>
    <row r="21" spans="1:21" ht="13.5" customHeight="1">
      <c r="A21" s="272"/>
      <c r="B21" s="272"/>
      <c r="C21" s="272"/>
      <c r="D21" s="272"/>
      <c r="E21" s="272"/>
      <c r="F21" s="272"/>
      <c r="G21" s="272"/>
      <c r="H21" s="272"/>
      <c r="I21" s="272"/>
      <c r="J21" s="272"/>
      <c r="K21" s="272"/>
      <c r="L21" s="272"/>
      <c r="M21" s="272"/>
      <c r="N21" s="272"/>
      <c r="O21" s="272"/>
      <c r="P21" s="272"/>
      <c r="Q21" s="272"/>
      <c r="R21" s="272"/>
      <c r="S21" s="272"/>
      <c r="T21" s="272"/>
      <c r="U21" s="272"/>
    </row>
    <row r="22" spans="1:21" ht="13.5" customHeight="1">
      <c r="A22" s="272"/>
      <c r="B22" s="272"/>
      <c r="C22" s="272"/>
      <c r="D22" s="272"/>
      <c r="E22" s="272"/>
      <c r="F22" s="272"/>
      <c r="G22" s="272"/>
      <c r="H22" s="272"/>
      <c r="I22" s="272"/>
      <c r="J22" s="272"/>
      <c r="K22" s="272"/>
      <c r="L22" s="272"/>
      <c r="M22" s="272"/>
      <c r="N22" s="272"/>
      <c r="O22" s="272"/>
      <c r="P22" s="272"/>
      <c r="Q22" s="272"/>
      <c r="R22" s="272"/>
      <c r="S22" s="272"/>
      <c r="T22" s="272"/>
      <c r="U22" s="272"/>
    </row>
    <row r="23" spans="1:21" ht="13.5" customHeight="1">
      <c r="A23" s="272"/>
      <c r="B23" s="272"/>
      <c r="C23" s="272"/>
      <c r="D23" s="272"/>
      <c r="E23" s="272"/>
      <c r="F23" s="272"/>
      <c r="G23" s="272"/>
      <c r="H23" s="272"/>
      <c r="I23" s="272"/>
      <c r="J23" s="272"/>
      <c r="K23" s="272"/>
      <c r="L23" s="272"/>
      <c r="M23" s="272"/>
      <c r="N23" s="272"/>
      <c r="O23" s="272"/>
      <c r="P23" s="272"/>
      <c r="Q23" s="272"/>
      <c r="R23" s="272"/>
      <c r="S23" s="272"/>
      <c r="T23" s="272"/>
      <c r="U23" s="272"/>
    </row>
    <row r="24" spans="1:21" ht="13.5" customHeight="1">
      <c r="A24" s="272"/>
      <c r="B24" s="272"/>
      <c r="C24" s="272"/>
      <c r="D24" s="272"/>
      <c r="E24" s="272"/>
      <c r="F24" s="272"/>
      <c r="G24" s="272"/>
      <c r="H24" s="272"/>
      <c r="I24" s="272"/>
      <c r="J24" s="272"/>
      <c r="K24" s="272"/>
      <c r="L24" s="272"/>
      <c r="M24" s="272"/>
      <c r="N24" s="272"/>
      <c r="O24" s="272"/>
      <c r="P24" s="272"/>
      <c r="Q24" s="272"/>
      <c r="R24" s="272"/>
      <c r="S24" s="272"/>
      <c r="T24" s="272"/>
      <c r="U24" s="272"/>
    </row>
    <row r="25" spans="1:21" ht="13.5" customHeight="1">
      <c r="A25" s="272"/>
      <c r="B25" s="272"/>
      <c r="C25" s="272"/>
      <c r="D25" s="272"/>
      <c r="E25" s="272"/>
      <c r="F25" s="272"/>
      <c r="G25" s="272"/>
      <c r="H25" s="272"/>
      <c r="I25" s="272"/>
      <c r="J25" s="272"/>
      <c r="K25" s="272"/>
      <c r="L25" s="272"/>
      <c r="M25" s="272"/>
      <c r="N25" s="272"/>
      <c r="O25" s="272"/>
      <c r="P25" s="272"/>
      <c r="Q25" s="272"/>
      <c r="R25" s="272"/>
      <c r="S25" s="272"/>
      <c r="T25" s="272"/>
      <c r="U25" s="272"/>
    </row>
    <row r="26" spans="1:21" ht="13.5" customHeight="1">
      <c r="A26" s="272"/>
      <c r="B26" s="272"/>
      <c r="C26" s="272"/>
      <c r="D26" s="272"/>
      <c r="E26" s="272"/>
      <c r="F26" s="272"/>
      <c r="G26" s="272"/>
      <c r="H26" s="272"/>
      <c r="I26" s="272"/>
      <c r="J26" s="272"/>
      <c r="K26" s="272"/>
      <c r="L26" s="272"/>
      <c r="M26" s="272"/>
      <c r="N26" s="272"/>
      <c r="O26" s="272"/>
      <c r="P26" s="272"/>
      <c r="Q26" s="272"/>
      <c r="R26" s="272"/>
      <c r="S26" s="272"/>
      <c r="T26" s="272"/>
      <c r="U26" s="272"/>
    </row>
    <row r="27" spans="1:21" ht="13.5" customHeight="1">
      <c r="A27" s="272"/>
      <c r="B27" s="272"/>
      <c r="C27" s="272"/>
      <c r="D27" s="272"/>
      <c r="E27" s="272"/>
      <c r="F27" s="272"/>
      <c r="G27" s="272"/>
      <c r="H27" s="272"/>
      <c r="I27" s="272"/>
      <c r="J27" s="272"/>
      <c r="K27" s="272"/>
      <c r="L27" s="272"/>
      <c r="M27" s="272"/>
      <c r="N27" s="272"/>
      <c r="O27" s="272"/>
      <c r="P27" s="272"/>
      <c r="Q27" s="272"/>
      <c r="R27" s="272"/>
      <c r="S27" s="272"/>
      <c r="T27" s="272"/>
      <c r="U27" s="272"/>
    </row>
    <row r="28" spans="1:21" ht="13.5" customHeight="1">
      <c r="A28" s="272"/>
      <c r="B28" s="272"/>
      <c r="C28" s="272"/>
      <c r="D28" s="272"/>
      <c r="E28" s="272"/>
      <c r="F28" s="272"/>
      <c r="G28" s="272"/>
      <c r="H28" s="272"/>
      <c r="I28" s="272"/>
      <c r="J28" s="272"/>
      <c r="K28" s="272"/>
      <c r="L28" s="272"/>
      <c r="M28" s="272"/>
      <c r="N28" s="272"/>
      <c r="O28" s="272"/>
      <c r="P28" s="272"/>
      <c r="Q28" s="272"/>
      <c r="R28" s="272"/>
      <c r="S28" s="272"/>
      <c r="T28" s="272"/>
      <c r="U28" s="272"/>
    </row>
    <row r="29" spans="1:21" ht="13.5" customHeight="1">
      <c r="A29" s="272"/>
      <c r="B29" s="272"/>
      <c r="C29" s="272"/>
      <c r="D29" s="272"/>
      <c r="E29" s="272"/>
      <c r="F29" s="272"/>
      <c r="G29" s="272"/>
      <c r="H29" s="272"/>
      <c r="I29" s="272"/>
      <c r="J29" s="272"/>
      <c r="K29" s="272"/>
      <c r="L29" s="272"/>
      <c r="M29" s="272"/>
      <c r="N29" s="272"/>
      <c r="O29" s="272"/>
      <c r="P29" s="272"/>
      <c r="Q29" s="272"/>
      <c r="R29" s="272"/>
      <c r="S29" s="272"/>
      <c r="T29" s="272"/>
      <c r="U29" s="272"/>
    </row>
    <row r="30" spans="1:21" ht="13.5" customHeight="1">
      <c r="A30" s="272"/>
      <c r="B30" s="272"/>
      <c r="C30" s="272"/>
      <c r="D30" s="272"/>
      <c r="E30" s="272"/>
      <c r="F30" s="272"/>
      <c r="G30" s="272"/>
      <c r="H30" s="272"/>
      <c r="I30" s="272"/>
      <c r="J30" s="272"/>
      <c r="K30" s="272"/>
      <c r="L30" s="272"/>
      <c r="M30" s="272"/>
      <c r="N30" s="272"/>
      <c r="O30" s="272"/>
      <c r="P30" s="272"/>
      <c r="Q30" s="272"/>
      <c r="R30" s="272"/>
      <c r="S30" s="272"/>
      <c r="T30" s="272"/>
      <c r="U30" s="272"/>
    </row>
    <row r="31" spans="1:21" ht="13.5" customHeight="1">
      <c r="A31" s="272"/>
      <c r="B31" s="272"/>
      <c r="C31" s="272"/>
      <c r="D31" s="272"/>
      <c r="E31" s="272"/>
      <c r="F31" s="272"/>
      <c r="G31" s="272"/>
      <c r="H31" s="272"/>
      <c r="I31" s="272"/>
      <c r="J31" s="272"/>
      <c r="K31" s="272"/>
      <c r="L31" s="272"/>
      <c r="M31" s="272"/>
      <c r="N31" s="272"/>
      <c r="O31" s="272"/>
      <c r="P31" s="272"/>
      <c r="Q31" s="272"/>
      <c r="R31" s="272"/>
      <c r="S31" s="272"/>
      <c r="T31" s="272"/>
      <c r="U31" s="272"/>
    </row>
    <row r="32" spans="1:21" ht="13.5" customHeight="1">
      <c r="A32" s="272"/>
      <c r="B32" s="272"/>
      <c r="C32" s="272"/>
      <c r="D32" s="272"/>
      <c r="E32" s="272"/>
      <c r="F32" s="272"/>
      <c r="G32" s="272"/>
      <c r="H32" s="272"/>
      <c r="I32" s="272"/>
      <c r="J32" s="272"/>
      <c r="K32" s="272"/>
      <c r="L32" s="272"/>
      <c r="M32" s="272"/>
      <c r="N32" s="272"/>
      <c r="O32" s="272"/>
      <c r="P32" s="272"/>
      <c r="Q32" s="272"/>
      <c r="R32" s="272"/>
      <c r="S32" s="272"/>
      <c r="T32" s="272"/>
      <c r="U32" s="272"/>
    </row>
    <row r="33" spans="1:21" ht="13.5" customHeight="1">
      <c r="A33" s="272"/>
      <c r="B33" s="272"/>
      <c r="C33" s="272"/>
      <c r="D33" s="272"/>
      <c r="E33" s="272"/>
      <c r="F33" s="272"/>
      <c r="G33" s="272"/>
      <c r="H33" s="272"/>
      <c r="I33" s="272"/>
      <c r="J33" s="272"/>
      <c r="K33" s="272"/>
      <c r="L33" s="272"/>
      <c r="M33" s="272"/>
      <c r="N33" s="272"/>
      <c r="O33" s="272"/>
      <c r="P33" s="272"/>
      <c r="Q33" s="272"/>
      <c r="R33" s="272"/>
      <c r="S33" s="272"/>
      <c r="T33" s="272"/>
      <c r="U33" s="272"/>
    </row>
    <row r="34" spans="1:21" ht="13.5" customHeight="1">
      <c r="A34" s="272"/>
      <c r="B34" s="272"/>
      <c r="C34" s="272"/>
      <c r="D34" s="272"/>
      <c r="E34" s="272"/>
      <c r="F34" s="272"/>
      <c r="G34" s="272"/>
      <c r="H34" s="272"/>
      <c r="I34" s="272"/>
      <c r="J34" s="272"/>
      <c r="K34" s="272"/>
      <c r="L34" s="272"/>
      <c r="M34" s="272"/>
      <c r="N34" s="272"/>
      <c r="O34" s="272"/>
      <c r="P34" s="272"/>
      <c r="Q34" s="272"/>
      <c r="R34" s="272"/>
      <c r="S34" s="272"/>
      <c r="T34" s="272"/>
      <c r="U34" s="272"/>
    </row>
    <row r="35" spans="1:21" ht="13.5" customHeight="1">
      <c r="A35" s="272"/>
      <c r="B35" s="272"/>
      <c r="C35" s="272"/>
      <c r="D35" s="272"/>
      <c r="E35" s="272"/>
      <c r="F35" s="272"/>
      <c r="G35" s="272"/>
      <c r="H35" s="272"/>
      <c r="I35" s="272"/>
      <c r="J35" s="272"/>
      <c r="K35" s="272"/>
      <c r="L35" s="272"/>
      <c r="M35" s="272"/>
      <c r="N35" s="272"/>
      <c r="O35" s="272"/>
      <c r="P35" s="272"/>
      <c r="Q35" s="272"/>
      <c r="R35" s="272"/>
      <c r="S35" s="272"/>
      <c r="T35" s="272"/>
      <c r="U35" s="272"/>
    </row>
    <row r="36" spans="1:21" ht="13.5" customHeight="1">
      <c r="A36" s="272"/>
      <c r="B36" s="272"/>
      <c r="C36" s="272"/>
      <c r="D36" s="272"/>
      <c r="E36" s="272"/>
      <c r="F36" s="272"/>
      <c r="G36" s="272"/>
      <c r="H36" s="272"/>
      <c r="I36" s="272"/>
      <c r="J36" s="272"/>
      <c r="K36" s="272"/>
      <c r="L36" s="272"/>
      <c r="M36" s="272"/>
      <c r="N36" s="272"/>
      <c r="O36" s="272"/>
      <c r="P36" s="272"/>
      <c r="Q36" s="272"/>
      <c r="R36" s="272"/>
      <c r="S36" s="272"/>
      <c r="T36" s="272"/>
      <c r="U36" s="272"/>
    </row>
    <row r="37" spans="1:21" ht="13.5" customHeight="1">
      <c r="A37" s="272"/>
      <c r="B37" s="272"/>
      <c r="C37" s="272"/>
      <c r="D37" s="272"/>
      <c r="E37" s="272"/>
      <c r="F37" s="272"/>
      <c r="G37" s="272"/>
      <c r="H37" s="272"/>
      <c r="I37" s="272"/>
      <c r="J37" s="272"/>
      <c r="K37" s="272"/>
      <c r="L37" s="272"/>
      <c r="M37" s="272"/>
      <c r="N37" s="272"/>
      <c r="O37" s="272"/>
      <c r="P37" s="272"/>
      <c r="Q37" s="272"/>
      <c r="R37" s="272"/>
      <c r="S37" s="272"/>
      <c r="T37" s="272"/>
      <c r="U37" s="272"/>
    </row>
    <row r="38" spans="1:21" ht="13.5" customHeight="1">
      <c r="A38" s="272"/>
      <c r="B38" s="272"/>
      <c r="C38" s="272"/>
      <c r="D38" s="272"/>
      <c r="E38" s="272"/>
      <c r="F38" s="272"/>
      <c r="G38" s="272"/>
      <c r="H38" s="272"/>
      <c r="I38" s="272"/>
      <c r="J38" s="272"/>
      <c r="K38" s="272"/>
      <c r="L38" s="272"/>
      <c r="M38" s="272"/>
      <c r="N38" s="272"/>
      <c r="O38" s="272"/>
      <c r="P38" s="272"/>
      <c r="Q38" s="272"/>
      <c r="R38" s="272"/>
      <c r="S38" s="272"/>
      <c r="T38" s="272"/>
      <c r="U38" s="272"/>
    </row>
    <row r="39" spans="1:21" ht="13.5" customHeight="1">
      <c r="A39" s="272"/>
      <c r="B39" s="272"/>
      <c r="C39" s="272"/>
      <c r="D39" s="272"/>
      <c r="E39" s="272"/>
      <c r="F39" s="272"/>
      <c r="G39" s="272"/>
      <c r="H39" s="272"/>
      <c r="I39" s="272"/>
      <c r="J39" s="272"/>
      <c r="K39" s="272"/>
      <c r="L39" s="272"/>
      <c r="M39" s="272"/>
      <c r="N39" s="272"/>
      <c r="O39" s="272"/>
      <c r="P39" s="272"/>
      <c r="Q39" s="272"/>
      <c r="R39" s="272"/>
      <c r="S39" s="272"/>
      <c r="T39" s="272"/>
      <c r="U39" s="272"/>
    </row>
    <row r="40" spans="1:21" ht="13.5" customHeight="1">
      <c r="A40" s="272"/>
      <c r="B40" s="272"/>
      <c r="C40" s="272"/>
      <c r="D40" s="272"/>
      <c r="E40" s="272"/>
      <c r="F40" s="272"/>
      <c r="G40" s="272"/>
      <c r="H40" s="272"/>
      <c r="I40" s="272"/>
      <c r="J40" s="272"/>
      <c r="K40" s="272"/>
      <c r="L40" s="272"/>
      <c r="M40" s="272"/>
      <c r="N40" s="272"/>
      <c r="O40" s="272"/>
      <c r="P40" s="272"/>
      <c r="Q40" s="272"/>
      <c r="R40" s="272"/>
      <c r="S40" s="272"/>
      <c r="T40" s="272"/>
      <c r="U40" s="272"/>
    </row>
    <row r="41" spans="1:21" ht="13.5" customHeight="1">
      <c r="A41" s="272"/>
      <c r="B41" s="272"/>
      <c r="C41" s="272"/>
      <c r="D41" s="272"/>
      <c r="E41" s="272"/>
      <c r="F41" s="272"/>
      <c r="G41" s="272"/>
      <c r="H41" s="272"/>
      <c r="I41" s="272"/>
      <c r="J41" s="272"/>
      <c r="K41" s="272"/>
      <c r="L41" s="272"/>
      <c r="M41" s="272"/>
      <c r="N41" s="272"/>
      <c r="O41" s="272"/>
      <c r="P41" s="272"/>
      <c r="Q41" s="272"/>
      <c r="R41" s="272"/>
      <c r="S41" s="272"/>
      <c r="T41" s="272"/>
      <c r="U41" s="272"/>
    </row>
    <row r="42" spans="1:21" ht="13.5" customHeight="1">
      <c r="A42" s="272"/>
      <c r="B42" s="272"/>
      <c r="C42" s="272"/>
      <c r="D42" s="272"/>
      <c r="E42" s="272"/>
      <c r="F42" s="272"/>
      <c r="G42" s="272"/>
      <c r="H42" s="272"/>
      <c r="I42" s="272"/>
      <c r="J42" s="272"/>
      <c r="K42" s="272"/>
      <c r="L42" s="272"/>
      <c r="M42" s="272"/>
      <c r="N42" s="272"/>
      <c r="O42" s="272"/>
      <c r="P42" s="272"/>
      <c r="Q42" s="272"/>
      <c r="R42" s="272"/>
      <c r="S42" s="272"/>
      <c r="T42" s="272"/>
      <c r="U42" s="272"/>
    </row>
    <row r="43" spans="1:21" ht="30.75" customHeight="1" thickBot="1">
      <c r="A43" s="272"/>
      <c r="B43" s="272"/>
      <c r="C43" s="272"/>
      <c r="D43" s="272"/>
      <c r="E43" s="272"/>
      <c r="F43" s="272"/>
      <c r="G43" s="272"/>
      <c r="H43" s="272"/>
      <c r="I43" s="272"/>
      <c r="J43" s="272"/>
      <c r="K43" s="272"/>
      <c r="L43" s="272"/>
      <c r="M43" s="272"/>
      <c r="N43" s="272"/>
      <c r="O43" s="274" t="s">
        <v>409</v>
      </c>
      <c r="P43" s="272"/>
      <c r="Q43" s="272"/>
      <c r="R43" s="272"/>
      <c r="S43" s="272"/>
      <c r="T43" s="272"/>
      <c r="U43" s="272"/>
    </row>
    <row r="44" spans="1:21" ht="30.75" customHeight="1" thickBot="1">
      <c r="A44" s="272"/>
      <c r="B44" s="275" t="s">
        <v>410</v>
      </c>
      <c r="C44" s="276"/>
      <c r="D44" s="276"/>
      <c r="E44" s="277"/>
      <c r="F44" s="277"/>
      <c r="G44" s="277"/>
      <c r="H44" s="277"/>
      <c r="I44" s="277"/>
      <c r="J44" s="278" t="s">
        <v>388</v>
      </c>
      <c r="K44" s="279" t="s">
        <v>4</v>
      </c>
      <c r="L44" s="280" t="s">
        <v>5</v>
      </c>
      <c r="M44" s="280" t="s">
        <v>6</v>
      </c>
      <c r="N44" s="280" t="s">
        <v>7</v>
      </c>
      <c r="O44" s="281" t="s">
        <v>8</v>
      </c>
      <c r="P44" s="272"/>
      <c r="Q44" s="272"/>
      <c r="R44" s="272"/>
      <c r="S44" s="272"/>
      <c r="T44" s="272"/>
      <c r="U44" s="272"/>
    </row>
    <row r="45" spans="1:21" ht="30.75" customHeight="1">
      <c r="A45" s="272"/>
      <c r="B45" s="1192" t="s">
        <v>411</v>
      </c>
      <c r="C45" s="1193"/>
      <c r="D45" s="282"/>
      <c r="E45" s="1198" t="s">
        <v>412</v>
      </c>
      <c r="F45" s="1198"/>
      <c r="G45" s="1198"/>
      <c r="H45" s="1198"/>
      <c r="I45" s="1198"/>
      <c r="J45" s="1199"/>
      <c r="K45" s="283">
        <v>621</v>
      </c>
      <c r="L45" s="284">
        <v>684</v>
      </c>
      <c r="M45" s="284">
        <v>659</v>
      </c>
      <c r="N45" s="284">
        <v>579</v>
      </c>
      <c r="O45" s="285">
        <v>605</v>
      </c>
      <c r="P45" s="272"/>
      <c r="Q45" s="272"/>
      <c r="R45" s="272"/>
      <c r="S45" s="272"/>
      <c r="T45" s="272"/>
      <c r="U45" s="272"/>
    </row>
    <row r="46" spans="1:21" ht="30.75" customHeight="1">
      <c r="A46" s="272"/>
      <c r="B46" s="1194"/>
      <c r="C46" s="1195"/>
      <c r="D46" s="286"/>
      <c r="E46" s="1186" t="s">
        <v>413</v>
      </c>
      <c r="F46" s="1186"/>
      <c r="G46" s="1186"/>
      <c r="H46" s="1186"/>
      <c r="I46" s="1186"/>
      <c r="J46" s="1187"/>
      <c r="K46" s="287" t="s">
        <v>345</v>
      </c>
      <c r="L46" s="288" t="s">
        <v>345</v>
      </c>
      <c r="M46" s="288" t="s">
        <v>345</v>
      </c>
      <c r="N46" s="288" t="s">
        <v>345</v>
      </c>
      <c r="O46" s="289" t="s">
        <v>345</v>
      </c>
      <c r="P46" s="272"/>
      <c r="Q46" s="272"/>
      <c r="R46" s="272"/>
      <c r="S46" s="272"/>
      <c r="T46" s="272"/>
      <c r="U46" s="272"/>
    </row>
    <row r="47" spans="1:21" ht="30.75" customHeight="1">
      <c r="A47" s="272"/>
      <c r="B47" s="1194"/>
      <c r="C47" s="1195"/>
      <c r="D47" s="286"/>
      <c r="E47" s="1186" t="s">
        <v>414</v>
      </c>
      <c r="F47" s="1186"/>
      <c r="G47" s="1186"/>
      <c r="H47" s="1186"/>
      <c r="I47" s="1186"/>
      <c r="J47" s="1187"/>
      <c r="K47" s="287" t="s">
        <v>345</v>
      </c>
      <c r="L47" s="288" t="s">
        <v>345</v>
      </c>
      <c r="M47" s="288" t="s">
        <v>345</v>
      </c>
      <c r="N47" s="288" t="s">
        <v>345</v>
      </c>
      <c r="O47" s="289" t="s">
        <v>345</v>
      </c>
      <c r="P47" s="272"/>
      <c r="Q47" s="272"/>
      <c r="R47" s="272"/>
      <c r="S47" s="272"/>
      <c r="T47" s="272"/>
      <c r="U47" s="272"/>
    </row>
    <row r="48" spans="1:21" ht="30.75" customHeight="1">
      <c r="A48" s="272"/>
      <c r="B48" s="1194"/>
      <c r="C48" s="1195"/>
      <c r="D48" s="286"/>
      <c r="E48" s="1186" t="s">
        <v>415</v>
      </c>
      <c r="F48" s="1186"/>
      <c r="G48" s="1186"/>
      <c r="H48" s="1186"/>
      <c r="I48" s="1186"/>
      <c r="J48" s="1187"/>
      <c r="K48" s="287">
        <v>183</v>
      </c>
      <c r="L48" s="288">
        <v>168</v>
      </c>
      <c r="M48" s="288">
        <v>158</v>
      </c>
      <c r="N48" s="288">
        <v>156</v>
      </c>
      <c r="O48" s="289">
        <v>160</v>
      </c>
      <c r="P48" s="272"/>
      <c r="Q48" s="272"/>
      <c r="R48" s="272"/>
      <c r="S48" s="272"/>
      <c r="T48" s="272"/>
      <c r="U48" s="272"/>
    </row>
    <row r="49" spans="1:21" ht="30.75" customHeight="1">
      <c r="A49" s="272"/>
      <c r="B49" s="1194"/>
      <c r="C49" s="1195"/>
      <c r="D49" s="286"/>
      <c r="E49" s="1186" t="s">
        <v>416</v>
      </c>
      <c r="F49" s="1186"/>
      <c r="G49" s="1186"/>
      <c r="H49" s="1186"/>
      <c r="I49" s="1186"/>
      <c r="J49" s="1187"/>
      <c r="K49" s="287">
        <v>17</v>
      </c>
      <c r="L49" s="288">
        <v>1</v>
      </c>
      <c r="M49" s="288">
        <v>4</v>
      </c>
      <c r="N49" s="288">
        <v>6</v>
      </c>
      <c r="O49" s="289">
        <v>6</v>
      </c>
      <c r="P49" s="272"/>
      <c r="Q49" s="272"/>
      <c r="R49" s="272"/>
      <c r="S49" s="272"/>
      <c r="T49" s="272"/>
      <c r="U49" s="272"/>
    </row>
    <row r="50" spans="1:21" ht="30.75" customHeight="1">
      <c r="A50" s="272"/>
      <c r="B50" s="1194"/>
      <c r="C50" s="1195"/>
      <c r="D50" s="286"/>
      <c r="E50" s="1186" t="s">
        <v>417</v>
      </c>
      <c r="F50" s="1186"/>
      <c r="G50" s="1186"/>
      <c r="H50" s="1186"/>
      <c r="I50" s="1186"/>
      <c r="J50" s="1187"/>
      <c r="K50" s="287">
        <v>46</v>
      </c>
      <c r="L50" s="288">
        <v>45</v>
      </c>
      <c r="M50" s="288">
        <v>43</v>
      </c>
      <c r="N50" s="288">
        <v>32</v>
      </c>
      <c r="O50" s="289">
        <v>2</v>
      </c>
      <c r="P50" s="272"/>
      <c r="Q50" s="272"/>
      <c r="R50" s="272"/>
      <c r="S50" s="272"/>
      <c r="T50" s="272"/>
      <c r="U50" s="272"/>
    </row>
    <row r="51" spans="1:21" ht="30.75" customHeight="1">
      <c r="A51" s="272"/>
      <c r="B51" s="1196"/>
      <c r="C51" s="1197"/>
      <c r="D51" s="290"/>
      <c r="E51" s="1186" t="s">
        <v>418</v>
      </c>
      <c r="F51" s="1186"/>
      <c r="G51" s="1186"/>
      <c r="H51" s="1186"/>
      <c r="I51" s="1186"/>
      <c r="J51" s="1187"/>
      <c r="K51" s="287" t="s">
        <v>345</v>
      </c>
      <c r="L51" s="288" t="s">
        <v>345</v>
      </c>
      <c r="M51" s="288" t="s">
        <v>345</v>
      </c>
      <c r="N51" s="288" t="s">
        <v>345</v>
      </c>
      <c r="O51" s="289" t="s">
        <v>345</v>
      </c>
      <c r="P51" s="272"/>
      <c r="Q51" s="272"/>
      <c r="R51" s="272"/>
      <c r="S51" s="272"/>
      <c r="T51" s="272"/>
      <c r="U51" s="272"/>
    </row>
    <row r="52" spans="1:21" ht="30.75" customHeight="1">
      <c r="A52" s="272"/>
      <c r="B52" s="1184" t="s">
        <v>419</v>
      </c>
      <c r="C52" s="1185"/>
      <c r="D52" s="290"/>
      <c r="E52" s="1186" t="s">
        <v>420</v>
      </c>
      <c r="F52" s="1186"/>
      <c r="G52" s="1186"/>
      <c r="H52" s="1186"/>
      <c r="I52" s="1186"/>
      <c r="J52" s="1187"/>
      <c r="K52" s="287">
        <v>572</v>
      </c>
      <c r="L52" s="288">
        <v>617</v>
      </c>
      <c r="M52" s="288">
        <v>587</v>
      </c>
      <c r="N52" s="288">
        <v>531</v>
      </c>
      <c r="O52" s="289">
        <v>537</v>
      </c>
      <c r="P52" s="272"/>
      <c r="Q52" s="272"/>
      <c r="R52" s="272"/>
      <c r="S52" s="272"/>
      <c r="T52" s="272"/>
      <c r="U52" s="272"/>
    </row>
    <row r="53" spans="1:21" ht="30.75" customHeight="1" thickBot="1">
      <c r="A53" s="272"/>
      <c r="B53" s="1188" t="s">
        <v>422</v>
      </c>
      <c r="C53" s="1189"/>
      <c r="D53" s="291"/>
      <c r="E53" s="1190" t="s">
        <v>423</v>
      </c>
      <c r="F53" s="1190"/>
      <c r="G53" s="1190"/>
      <c r="H53" s="1190"/>
      <c r="I53" s="1190"/>
      <c r="J53" s="1191"/>
      <c r="K53" s="292">
        <v>295</v>
      </c>
      <c r="L53" s="293">
        <v>281</v>
      </c>
      <c r="M53" s="293">
        <v>277</v>
      </c>
      <c r="N53" s="293">
        <v>242</v>
      </c>
      <c r="O53" s="294">
        <v>236</v>
      </c>
      <c r="P53" s="272"/>
      <c r="Q53" s="272"/>
      <c r="R53" s="272"/>
      <c r="S53" s="272"/>
      <c r="T53" s="272"/>
      <c r="U53" s="272"/>
    </row>
    <row r="54" spans="1:21" ht="24" customHeight="1">
      <c r="A54" s="272"/>
      <c r="B54" s="295" t="s">
        <v>424</v>
      </c>
      <c r="C54" s="272"/>
      <c r="D54" s="272"/>
      <c r="E54" s="272"/>
      <c r="F54" s="272"/>
      <c r="G54" s="272"/>
      <c r="H54" s="272"/>
      <c r="I54" s="272"/>
      <c r="J54" s="272"/>
      <c r="K54" s="272"/>
      <c r="L54" s="272"/>
      <c r="M54" s="272"/>
      <c r="N54" s="272"/>
      <c r="O54" s="272"/>
      <c r="P54" s="272"/>
      <c r="Q54" s="272"/>
      <c r="R54" s="272"/>
      <c r="S54" s="272"/>
      <c r="T54" s="272"/>
      <c r="U54" s="272"/>
    </row>
    <row r="55" spans="1:21" ht="24" customHeight="1">
      <c r="A55" s="272"/>
      <c r="B55" s="295"/>
      <c r="C55" s="272"/>
      <c r="D55" s="272"/>
      <c r="E55" s="272"/>
      <c r="F55" s="272"/>
      <c r="G55" s="272"/>
      <c r="H55" s="272"/>
      <c r="I55" s="272"/>
      <c r="J55" s="272"/>
      <c r="K55" s="272"/>
      <c r="L55" s="272"/>
      <c r="M55" s="272"/>
      <c r="N55" s="272"/>
      <c r="O55" s="272"/>
      <c r="P55" s="272"/>
      <c r="Q55" s="272"/>
      <c r="R55" s="272"/>
      <c r="S55" s="272"/>
      <c r="T55" s="272"/>
      <c r="U55" s="272"/>
    </row>
    <row r="56" spans="1:21" ht="24" customHeight="1">
      <c r="A56" s="272"/>
      <c r="B56" s="295"/>
      <c r="C56" s="272"/>
      <c r="D56" s="272"/>
      <c r="E56" s="272"/>
      <c r="F56" s="272"/>
      <c r="G56" s="272"/>
      <c r="H56" s="272"/>
      <c r="I56" s="272"/>
      <c r="J56" s="272"/>
      <c r="K56" s="272"/>
      <c r="L56" s="272"/>
      <c r="M56" s="272"/>
      <c r="N56" s="272"/>
      <c r="O56" s="272"/>
      <c r="P56" s="272"/>
      <c r="Q56" s="272"/>
      <c r="R56" s="272"/>
      <c r="S56" s="272"/>
      <c r="T56" s="272"/>
      <c r="U56" s="272"/>
    </row>
  </sheetData>
  <sheetProtection algorithmName="SHA-512" hashValue="blHUimpRWE7maGPvoY650tJUDkH50f77eeP+F56KVZxsc8qjpGQbVbGATJtgkJuXXB4hvCA8pOy7vTOsRd5ehw==" saltValue="j1FNuTy7eXyRPrvYi0fzwg=="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70" zoomScaleNormal="70" zoomScaleSheetLayoutView="100" workbookViewId="0">
      <selection activeCell="AM14" sqref="AM14:AT14"/>
    </sheetView>
  </sheetViews>
  <sheetFormatPr defaultColWidth="0" defaultRowHeight="13.5" customHeight="1" zeroHeight="1"/>
  <cols>
    <col min="1" max="1" width="6.6640625" style="296" customWidth="1"/>
    <col min="2" max="3" width="12.6640625" style="296" customWidth="1"/>
    <col min="4" max="4" width="11.6640625" style="296" customWidth="1"/>
    <col min="5" max="8" width="10.33203125" style="296" customWidth="1"/>
    <col min="9" max="13" width="16.33203125" style="296" customWidth="1"/>
    <col min="14" max="19" width="12.6640625" style="296" customWidth="1"/>
    <col min="20" max="16384" width="0" style="2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297" t="s">
        <v>409</v>
      </c>
    </row>
    <row r="40" spans="2:13" ht="27.75" customHeight="1" thickBot="1">
      <c r="B40" s="298" t="s">
        <v>410</v>
      </c>
      <c r="C40" s="299"/>
      <c r="D40" s="299"/>
      <c r="E40" s="300"/>
      <c r="F40" s="300"/>
      <c r="G40" s="300"/>
      <c r="H40" s="301" t="s">
        <v>388</v>
      </c>
      <c r="I40" s="302" t="s">
        <v>4</v>
      </c>
      <c r="J40" s="303" t="s">
        <v>5</v>
      </c>
      <c r="K40" s="303" t="s">
        <v>6</v>
      </c>
      <c r="L40" s="303" t="s">
        <v>7</v>
      </c>
      <c r="M40" s="304" t="s">
        <v>8</v>
      </c>
    </row>
    <row r="41" spans="2:13" ht="27.75" customHeight="1">
      <c r="B41" s="1212" t="s">
        <v>425</v>
      </c>
      <c r="C41" s="1213"/>
      <c r="D41" s="305"/>
      <c r="E41" s="1214" t="s">
        <v>426</v>
      </c>
      <c r="F41" s="1214"/>
      <c r="G41" s="1214"/>
      <c r="H41" s="1215"/>
      <c r="I41" s="306">
        <v>6080</v>
      </c>
      <c r="J41" s="307">
        <v>6053</v>
      </c>
      <c r="K41" s="307">
        <v>6266</v>
      </c>
      <c r="L41" s="307">
        <v>6775</v>
      </c>
      <c r="M41" s="308">
        <v>6737</v>
      </c>
    </row>
    <row r="42" spans="2:13" ht="27.75" customHeight="1">
      <c r="B42" s="1202"/>
      <c r="C42" s="1203"/>
      <c r="D42" s="309"/>
      <c r="E42" s="1206" t="s">
        <v>427</v>
      </c>
      <c r="F42" s="1206"/>
      <c r="G42" s="1206"/>
      <c r="H42" s="1207"/>
      <c r="I42" s="310">
        <v>119</v>
      </c>
      <c r="J42" s="311">
        <v>75</v>
      </c>
      <c r="K42" s="311">
        <v>34</v>
      </c>
      <c r="L42" s="311">
        <v>2</v>
      </c>
      <c r="M42" s="312" t="s">
        <v>345</v>
      </c>
    </row>
    <row r="43" spans="2:13" ht="27.75" customHeight="1">
      <c r="B43" s="1202"/>
      <c r="C43" s="1203"/>
      <c r="D43" s="309"/>
      <c r="E43" s="1206" t="s">
        <v>428</v>
      </c>
      <c r="F43" s="1206"/>
      <c r="G43" s="1206"/>
      <c r="H43" s="1207"/>
      <c r="I43" s="310">
        <v>2087</v>
      </c>
      <c r="J43" s="311">
        <v>1833</v>
      </c>
      <c r="K43" s="311">
        <v>1665</v>
      </c>
      <c r="L43" s="311">
        <v>1566</v>
      </c>
      <c r="M43" s="312">
        <v>1465</v>
      </c>
    </row>
    <row r="44" spans="2:13" ht="27.75" customHeight="1">
      <c r="B44" s="1202"/>
      <c r="C44" s="1203"/>
      <c r="D44" s="309"/>
      <c r="E44" s="1206" t="s">
        <v>429</v>
      </c>
      <c r="F44" s="1206"/>
      <c r="G44" s="1206"/>
      <c r="H44" s="1207"/>
      <c r="I44" s="310">
        <v>39</v>
      </c>
      <c r="J44" s="311">
        <v>35</v>
      </c>
      <c r="K44" s="311">
        <v>77</v>
      </c>
      <c r="L44" s="311">
        <v>108</v>
      </c>
      <c r="M44" s="312">
        <v>108</v>
      </c>
    </row>
    <row r="45" spans="2:13" ht="27.75" customHeight="1">
      <c r="B45" s="1202"/>
      <c r="C45" s="1203"/>
      <c r="D45" s="309"/>
      <c r="E45" s="1206" t="s">
        <v>430</v>
      </c>
      <c r="F45" s="1206"/>
      <c r="G45" s="1206"/>
      <c r="H45" s="1207"/>
      <c r="I45" s="310">
        <v>906</v>
      </c>
      <c r="J45" s="311">
        <v>878</v>
      </c>
      <c r="K45" s="311">
        <v>943</v>
      </c>
      <c r="L45" s="311">
        <v>909</v>
      </c>
      <c r="M45" s="312">
        <v>900</v>
      </c>
    </row>
    <row r="46" spans="2:13" ht="27.75" customHeight="1">
      <c r="B46" s="1202"/>
      <c r="C46" s="1203"/>
      <c r="D46" s="313"/>
      <c r="E46" s="1206" t="s">
        <v>431</v>
      </c>
      <c r="F46" s="1206"/>
      <c r="G46" s="1206"/>
      <c r="H46" s="1207"/>
      <c r="I46" s="310" t="s">
        <v>345</v>
      </c>
      <c r="J46" s="311" t="s">
        <v>345</v>
      </c>
      <c r="K46" s="311" t="s">
        <v>345</v>
      </c>
      <c r="L46" s="311" t="s">
        <v>345</v>
      </c>
      <c r="M46" s="312" t="s">
        <v>345</v>
      </c>
    </row>
    <row r="47" spans="2:13" ht="27.75" customHeight="1">
      <c r="B47" s="1202"/>
      <c r="C47" s="1203"/>
      <c r="D47" s="314"/>
      <c r="E47" s="1216" t="s">
        <v>432</v>
      </c>
      <c r="F47" s="1217"/>
      <c r="G47" s="1217"/>
      <c r="H47" s="1218"/>
      <c r="I47" s="310" t="s">
        <v>345</v>
      </c>
      <c r="J47" s="311" t="s">
        <v>345</v>
      </c>
      <c r="K47" s="311" t="s">
        <v>345</v>
      </c>
      <c r="L47" s="311" t="s">
        <v>345</v>
      </c>
      <c r="M47" s="312" t="s">
        <v>345</v>
      </c>
    </row>
    <row r="48" spans="2:13" ht="27.75" customHeight="1">
      <c r="B48" s="1202"/>
      <c r="C48" s="1203"/>
      <c r="D48" s="309"/>
      <c r="E48" s="1206" t="s">
        <v>433</v>
      </c>
      <c r="F48" s="1206"/>
      <c r="G48" s="1206"/>
      <c r="H48" s="1207"/>
      <c r="I48" s="310" t="s">
        <v>345</v>
      </c>
      <c r="J48" s="311" t="s">
        <v>345</v>
      </c>
      <c r="K48" s="311" t="s">
        <v>345</v>
      </c>
      <c r="L48" s="311" t="s">
        <v>345</v>
      </c>
      <c r="M48" s="312" t="s">
        <v>345</v>
      </c>
    </row>
    <row r="49" spans="2:13" ht="27.75" customHeight="1">
      <c r="B49" s="1204"/>
      <c r="C49" s="1205"/>
      <c r="D49" s="309"/>
      <c r="E49" s="1206" t="s">
        <v>434</v>
      </c>
      <c r="F49" s="1206"/>
      <c r="G49" s="1206"/>
      <c r="H49" s="1207"/>
      <c r="I49" s="310" t="s">
        <v>345</v>
      </c>
      <c r="J49" s="311" t="s">
        <v>345</v>
      </c>
      <c r="K49" s="311" t="s">
        <v>345</v>
      </c>
      <c r="L49" s="311" t="s">
        <v>345</v>
      </c>
      <c r="M49" s="312" t="s">
        <v>345</v>
      </c>
    </row>
    <row r="50" spans="2:13" ht="27.75" customHeight="1">
      <c r="B50" s="1200" t="s">
        <v>435</v>
      </c>
      <c r="C50" s="1201"/>
      <c r="D50" s="315"/>
      <c r="E50" s="1206" t="s">
        <v>436</v>
      </c>
      <c r="F50" s="1206"/>
      <c r="G50" s="1206"/>
      <c r="H50" s="1207"/>
      <c r="I50" s="310">
        <v>3537</v>
      </c>
      <c r="J50" s="311">
        <v>3423</v>
      </c>
      <c r="K50" s="311">
        <v>3461</v>
      </c>
      <c r="L50" s="311">
        <v>3455</v>
      </c>
      <c r="M50" s="312">
        <v>3513</v>
      </c>
    </row>
    <row r="51" spans="2:13" ht="27.75" customHeight="1">
      <c r="B51" s="1202"/>
      <c r="C51" s="1203"/>
      <c r="D51" s="309"/>
      <c r="E51" s="1206" t="s">
        <v>437</v>
      </c>
      <c r="F51" s="1206"/>
      <c r="G51" s="1206"/>
      <c r="H51" s="1207"/>
      <c r="I51" s="310">
        <v>41</v>
      </c>
      <c r="J51" s="311">
        <v>43</v>
      </c>
      <c r="K51" s="311">
        <v>38</v>
      </c>
      <c r="L51" s="311">
        <v>37</v>
      </c>
      <c r="M51" s="312">
        <v>32</v>
      </c>
    </row>
    <row r="52" spans="2:13" ht="27.75" customHeight="1">
      <c r="B52" s="1204"/>
      <c r="C52" s="1205"/>
      <c r="D52" s="309"/>
      <c r="E52" s="1206" t="s">
        <v>438</v>
      </c>
      <c r="F52" s="1206"/>
      <c r="G52" s="1206"/>
      <c r="H52" s="1207"/>
      <c r="I52" s="310">
        <v>5276</v>
      </c>
      <c r="J52" s="311">
        <v>5245</v>
      </c>
      <c r="K52" s="311">
        <v>5287</v>
      </c>
      <c r="L52" s="311">
        <v>5680</v>
      </c>
      <c r="M52" s="312">
        <v>5603</v>
      </c>
    </row>
    <row r="53" spans="2:13" ht="27.75" customHeight="1" thickBot="1">
      <c r="B53" s="1208" t="s">
        <v>421</v>
      </c>
      <c r="C53" s="1209"/>
      <c r="D53" s="316"/>
      <c r="E53" s="1210" t="s">
        <v>439</v>
      </c>
      <c r="F53" s="1210"/>
      <c r="G53" s="1210"/>
      <c r="H53" s="1211"/>
      <c r="I53" s="317">
        <v>377</v>
      </c>
      <c r="J53" s="318">
        <v>163</v>
      </c>
      <c r="K53" s="318">
        <v>199</v>
      </c>
      <c r="L53" s="318">
        <v>188</v>
      </c>
      <c r="M53" s="319">
        <v>62</v>
      </c>
    </row>
    <row r="54" spans="2:13" ht="27.75" customHeight="1">
      <c r="B54" s="320" t="s">
        <v>440</v>
      </c>
      <c r="C54" s="321"/>
      <c r="D54" s="321"/>
      <c r="E54" s="322"/>
      <c r="F54" s="322"/>
      <c r="G54" s="322"/>
      <c r="H54" s="322"/>
      <c r="I54" s="323"/>
      <c r="J54" s="323"/>
      <c r="K54" s="323"/>
      <c r="L54" s="323"/>
      <c r="M54" s="323"/>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LD1daCOSZDffYgh8640Mhwkfw41I/Arl6R7AlWPtGLz/aKZ0dZGd2/hy/lE/sXu+GAsMONZpEMYDUbpgJHG41Q==" saltValue="FQVFdPc+ASLaFEaalW9wh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55" zoomScaleNormal="55" zoomScaleSheetLayoutView="100" workbookViewId="0">
      <selection activeCell="AM14" sqref="AM14:AT14"/>
    </sheetView>
  </sheetViews>
  <sheetFormatPr defaultColWidth="0" defaultRowHeight="0" customHeight="1" zeroHeight="1"/>
  <cols>
    <col min="1" max="1" width="8.21875" style="225" customWidth="1"/>
    <col min="2" max="2" width="16.33203125" style="225" customWidth="1"/>
    <col min="3" max="5" width="26.21875" style="225" customWidth="1"/>
    <col min="6" max="8" width="24.21875" style="225" customWidth="1"/>
    <col min="9" max="14" width="26" style="225" customWidth="1"/>
    <col min="15" max="15" width="6.109375" style="225" customWidth="1"/>
    <col min="16" max="16" width="9" style="225" hidden="1" customWidth="1"/>
    <col min="17" max="20" width="0" style="225" hidden="1" customWidth="1"/>
    <col min="21" max="21" width="9" style="225" hidden="1" customWidth="1"/>
    <col min="22" max="22" width="0" style="225" hidden="1" customWidth="1"/>
    <col min="23" max="23" width="9" style="225" hidden="1" customWidth="1"/>
    <col min="24" max="16384" width="0" style="225"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26"/>
      <c r="C53" s="226"/>
      <c r="D53" s="226"/>
      <c r="E53" s="226"/>
      <c r="F53" s="226"/>
      <c r="G53" s="226"/>
      <c r="H53" s="324" t="s">
        <v>441</v>
      </c>
    </row>
    <row r="54" spans="2:8" ht="29.25" customHeight="1" thickBot="1">
      <c r="B54" s="325" t="s">
        <v>20</v>
      </c>
      <c r="C54" s="326"/>
      <c r="D54" s="326"/>
      <c r="E54" s="327" t="s">
        <v>388</v>
      </c>
      <c r="F54" s="328" t="s">
        <v>6</v>
      </c>
      <c r="G54" s="328" t="s">
        <v>7</v>
      </c>
      <c r="H54" s="329" t="s">
        <v>8</v>
      </c>
    </row>
    <row r="55" spans="2:8" ht="52.5" customHeight="1">
      <c r="B55" s="330"/>
      <c r="C55" s="1227" t="s">
        <v>85</v>
      </c>
      <c r="D55" s="1227"/>
      <c r="E55" s="1228"/>
      <c r="F55" s="331">
        <v>1935</v>
      </c>
      <c r="G55" s="331">
        <v>1706</v>
      </c>
      <c r="H55" s="332">
        <v>1447</v>
      </c>
    </row>
    <row r="56" spans="2:8" ht="52.5" customHeight="1">
      <c r="B56" s="333"/>
      <c r="C56" s="1229" t="s">
        <v>442</v>
      </c>
      <c r="D56" s="1229"/>
      <c r="E56" s="1230"/>
      <c r="F56" s="334">
        <v>937</v>
      </c>
      <c r="G56" s="334">
        <v>945</v>
      </c>
      <c r="H56" s="335">
        <v>953</v>
      </c>
    </row>
    <row r="57" spans="2:8" ht="53.25" customHeight="1">
      <c r="B57" s="333"/>
      <c r="C57" s="1231" t="s">
        <v>90</v>
      </c>
      <c r="D57" s="1231"/>
      <c r="E57" s="1232"/>
      <c r="F57" s="336">
        <v>212</v>
      </c>
      <c r="G57" s="336">
        <v>425</v>
      </c>
      <c r="H57" s="337">
        <v>718</v>
      </c>
    </row>
    <row r="58" spans="2:8" ht="45.75" customHeight="1">
      <c r="B58" s="338"/>
      <c r="C58" s="1219" t="s">
        <v>443</v>
      </c>
      <c r="D58" s="1220"/>
      <c r="E58" s="1221"/>
      <c r="F58" s="339"/>
      <c r="G58" s="339"/>
      <c r="H58" s="340"/>
    </row>
    <row r="59" spans="2:8" ht="45.75" customHeight="1">
      <c r="B59" s="338"/>
      <c r="C59" s="1219" t="s">
        <v>443</v>
      </c>
      <c r="D59" s="1220"/>
      <c r="E59" s="1221"/>
      <c r="F59" s="339"/>
      <c r="G59" s="339"/>
      <c r="H59" s="340"/>
    </row>
    <row r="60" spans="2:8" ht="45.75" customHeight="1">
      <c r="B60" s="338"/>
      <c r="C60" s="1219" t="s">
        <v>443</v>
      </c>
      <c r="D60" s="1220"/>
      <c r="E60" s="1221"/>
      <c r="F60" s="339"/>
      <c r="G60" s="339"/>
      <c r="H60" s="340"/>
    </row>
    <row r="61" spans="2:8" ht="45.75" customHeight="1">
      <c r="B61" s="338"/>
      <c r="C61" s="1219" t="s">
        <v>443</v>
      </c>
      <c r="D61" s="1220"/>
      <c r="E61" s="1221"/>
      <c r="F61" s="339"/>
      <c r="G61" s="339"/>
      <c r="H61" s="340"/>
    </row>
    <row r="62" spans="2:8" ht="45.75" customHeight="1" thickBot="1">
      <c r="B62" s="341"/>
      <c r="C62" s="1222" t="s">
        <v>443</v>
      </c>
      <c r="D62" s="1223"/>
      <c r="E62" s="1224"/>
      <c r="F62" s="342"/>
      <c r="G62" s="342"/>
      <c r="H62" s="343"/>
    </row>
    <row r="63" spans="2:8" ht="52.5" customHeight="1" thickBot="1">
      <c r="B63" s="344"/>
      <c r="C63" s="1225" t="s">
        <v>444</v>
      </c>
      <c r="D63" s="1225"/>
      <c r="E63" s="1226"/>
      <c r="F63" s="345">
        <v>3083</v>
      </c>
      <c r="G63" s="345">
        <v>3076</v>
      </c>
      <c r="H63" s="346">
        <v>3117</v>
      </c>
    </row>
    <row r="64" spans="2:8" ht="15" customHeight="1"/>
    <row r="65" ht="0" hidden="1" customHeight="1"/>
    <row r="66" ht="0" hidden="1" customHeight="1"/>
  </sheetData>
  <sheetProtection algorithmName="SHA-512" hashValue="wBDSPLtpDHO+FFypDQLrFncmuDd84AVhYyTUaZlLhxaBZuzniw/usMp4z5WxGUHk11JySPKLBhmforUNezx/Dg==" saltValue="TtPshWvpuhHfRsPYSiYIQ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10" zoomScaleNormal="100" zoomScaleSheetLayoutView="55" workbookViewId="0">
      <selection activeCell="AW14" sqref="AW14"/>
    </sheetView>
  </sheetViews>
  <sheetFormatPr defaultColWidth="0" defaultRowHeight="13.5" customHeight="1" zeroHeight="1"/>
  <cols>
    <col min="1" max="1" width="6.33203125" style="3" customWidth="1"/>
    <col min="2" max="107" width="2.44140625" style="3" customWidth="1"/>
    <col min="108" max="108" width="6.109375" style="13" customWidth="1"/>
    <col min="109" max="109" width="5.88671875" style="12" customWidth="1"/>
    <col min="110" max="110" width="19.109375" style="3" hidden="1"/>
    <col min="111" max="115" width="12.6640625" style="3" hidden="1"/>
    <col min="116" max="349" width="8.6640625" style="3" hidden="1"/>
    <col min="350" max="355" width="14.88671875" style="3" hidden="1"/>
    <col min="356" max="357" width="15.88671875" style="3" hidden="1"/>
    <col min="358" max="363" width="16.109375" style="3" hidden="1"/>
    <col min="364" max="364" width="6.109375" style="3" hidden="1"/>
    <col min="365" max="365" width="3" style="3" hidden="1"/>
    <col min="366" max="605" width="8.6640625" style="3" hidden="1"/>
    <col min="606" max="611" width="14.88671875" style="3" hidden="1"/>
    <col min="612" max="613" width="15.88671875" style="3" hidden="1"/>
    <col min="614" max="619" width="16.109375" style="3" hidden="1"/>
    <col min="620" max="620" width="6.109375" style="3" hidden="1"/>
    <col min="621" max="621" width="3" style="3" hidden="1"/>
    <col min="622" max="861" width="8.6640625" style="3" hidden="1"/>
    <col min="862" max="867" width="14.88671875" style="3" hidden="1"/>
    <col min="868" max="869" width="15.88671875" style="3" hidden="1"/>
    <col min="870" max="875" width="16.109375" style="3" hidden="1"/>
    <col min="876" max="876" width="6.109375" style="3" hidden="1"/>
    <col min="877" max="877" width="3" style="3" hidden="1"/>
    <col min="878" max="1117" width="8.6640625" style="3" hidden="1"/>
    <col min="1118" max="1123" width="14.88671875" style="3" hidden="1"/>
    <col min="1124" max="1125" width="15.88671875" style="3" hidden="1"/>
    <col min="1126" max="1131" width="16.109375" style="3" hidden="1"/>
    <col min="1132" max="1132" width="6.109375" style="3" hidden="1"/>
    <col min="1133" max="1133" width="3" style="3" hidden="1"/>
    <col min="1134" max="1373" width="8.6640625" style="3" hidden="1"/>
    <col min="1374" max="1379" width="14.88671875" style="3" hidden="1"/>
    <col min="1380" max="1381" width="15.88671875" style="3" hidden="1"/>
    <col min="1382" max="1387" width="16.109375" style="3" hidden="1"/>
    <col min="1388" max="1388" width="6.109375" style="3" hidden="1"/>
    <col min="1389" max="1389" width="3" style="3" hidden="1"/>
    <col min="1390" max="1629" width="8.6640625" style="3" hidden="1"/>
    <col min="1630" max="1635" width="14.88671875" style="3" hidden="1"/>
    <col min="1636" max="1637" width="15.88671875" style="3" hidden="1"/>
    <col min="1638" max="1643" width="16.109375" style="3" hidden="1"/>
    <col min="1644" max="1644" width="6.109375" style="3" hidden="1"/>
    <col min="1645" max="1645" width="3" style="3" hidden="1"/>
    <col min="1646" max="1885" width="8.6640625" style="3" hidden="1"/>
    <col min="1886" max="1891" width="14.88671875" style="3" hidden="1"/>
    <col min="1892" max="1893" width="15.88671875" style="3" hidden="1"/>
    <col min="1894" max="1899" width="16.109375" style="3" hidden="1"/>
    <col min="1900" max="1900" width="6.109375" style="3" hidden="1"/>
    <col min="1901" max="1901" width="3" style="3" hidden="1"/>
    <col min="1902" max="2141" width="8.6640625" style="3" hidden="1"/>
    <col min="2142" max="2147" width="14.88671875" style="3" hidden="1"/>
    <col min="2148" max="2149" width="15.88671875" style="3" hidden="1"/>
    <col min="2150" max="2155" width="16.109375" style="3" hidden="1"/>
    <col min="2156" max="2156" width="6.109375" style="3" hidden="1"/>
    <col min="2157" max="2157" width="3" style="3" hidden="1"/>
    <col min="2158" max="2397" width="8.6640625" style="3" hidden="1"/>
    <col min="2398" max="2403" width="14.88671875" style="3" hidden="1"/>
    <col min="2404" max="2405" width="15.88671875" style="3" hidden="1"/>
    <col min="2406" max="2411" width="16.109375" style="3" hidden="1"/>
    <col min="2412" max="2412" width="6.109375" style="3" hidden="1"/>
    <col min="2413" max="2413" width="3" style="3" hidden="1"/>
    <col min="2414" max="2653" width="8.6640625" style="3" hidden="1"/>
    <col min="2654" max="2659" width="14.88671875" style="3" hidden="1"/>
    <col min="2660" max="2661" width="15.88671875" style="3" hidden="1"/>
    <col min="2662" max="2667" width="16.109375" style="3" hidden="1"/>
    <col min="2668" max="2668" width="6.109375" style="3" hidden="1"/>
    <col min="2669" max="2669" width="3" style="3" hidden="1"/>
    <col min="2670" max="2909" width="8.6640625" style="3" hidden="1"/>
    <col min="2910" max="2915" width="14.88671875" style="3" hidden="1"/>
    <col min="2916" max="2917" width="15.88671875" style="3" hidden="1"/>
    <col min="2918" max="2923" width="16.109375" style="3" hidden="1"/>
    <col min="2924" max="2924" width="6.109375" style="3" hidden="1"/>
    <col min="2925" max="2925" width="3" style="3" hidden="1"/>
    <col min="2926" max="3165" width="8.6640625" style="3" hidden="1"/>
    <col min="3166" max="3171" width="14.88671875" style="3" hidden="1"/>
    <col min="3172" max="3173" width="15.88671875" style="3" hidden="1"/>
    <col min="3174" max="3179" width="16.109375" style="3" hidden="1"/>
    <col min="3180" max="3180" width="6.109375" style="3" hidden="1"/>
    <col min="3181" max="3181" width="3" style="3" hidden="1"/>
    <col min="3182" max="3421" width="8.6640625" style="3" hidden="1"/>
    <col min="3422" max="3427" width="14.88671875" style="3" hidden="1"/>
    <col min="3428" max="3429" width="15.88671875" style="3" hidden="1"/>
    <col min="3430" max="3435" width="16.109375" style="3" hidden="1"/>
    <col min="3436" max="3436" width="6.109375" style="3" hidden="1"/>
    <col min="3437" max="3437" width="3" style="3" hidden="1"/>
    <col min="3438" max="3677" width="8.6640625" style="3" hidden="1"/>
    <col min="3678" max="3683" width="14.88671875" style="3" hidden="1"/>
    <col min="3684" max="3685" width="15.88671875" style="3" hidden="1"/>
    <col min="3686" max="3691" width="16.109375" style="3" hidden="1"/>
    <col min="3692" max="3692" width="6.109375" style="3" hidden="1"/>
    <col min="3693" max="3693" width="3" style="3" hidden="1"/>
    <col min="3694" max="3933" width="8.6640625" style="3" hidden="1"/>
    <col min="3934" max="3939" width="14.88671875" style="3" hidden="1"/>
    <col min="3940" max="3941" width="15.88671875" style="3" hidden="1"/>
    <col min="3942" max="3947" width="16.109375" style="3" hidden="1"/>
    <col min="3948" max="3948" width="6.109375" style="3" hidden="1"/>
    <col min="3949" max="3949" width="3" style="3" hidden="1"/>
    <col min="3950" max="4189" width="8.6640625" style="3" hidden="1"/>
    <col min="4190" max="4195" width="14.88671875" style="3" hidden="1"/>
    <col min="4196" max="4197" width="15.88671875" style="3" hidden="1"/>
    <col min="4198" max="4203" width="16.109375" style="3" hidden="1"/>
    <col min="4204" max="4204" width="6.109375" style="3" hidden="1"/>
    <col min="4205" max="4205" width="3" style="3" hidden="1"/>
    <col min="4206" max="4445" width="8.6640625" style="3" hidden="1"/>
    <col min="4446" max="4451" width="14.88671875" style="3" hidden="1"/>
    <col min="4452" max="4453" width="15.88671875" style="3" hidden="1"/>
    <col min="4454" max="4459" width="16.109375" style="3" hidden="1"/>
    <col min="4460" max="4460" width="6.109375" style="3" hidden="1"/>
    <col min="4461" max="4461" width="3" style="3" hidden="1"/>
    <col min="4462" max="4701" width="8.6640625" style="3" hidden="1"/>
    <col min="4702" max="4707" width="14.88671875" style="3" hidden="1"/>
    <col min="4708" max="4709" width="15.88671875" style="3" hidden="1"/>
    <col min="4710" max="4715" width="16.109375" style="3" hidden="1"/>
    <col min="4716" max="4716" width="6.109375" style="3" hidden="1"/>
    <col min="4717" max="4717" width="3" style="3" hidden="1"/>
    <col min="4718" max="4957" width="8.6640625" style="3" hidden="1"/>
    <col min="4958" max="4963" width="14.88671875" style="3" hidden="1"/>
    <col min="4964" max="4965" width="15.88671875" style="3" hidden="1"/>
    <col min="4966" max="4971" width="16.109375" style="3" hidden="1"/>
    <col min="4972" max="4972" width="6.109375" style="3" hidden="1"/>
    <col min="4973" max="4973" width="3" style="3" hidden="1"/>
    <col min="4974" max="5213" width="8.6640625" style="3" hidden="1"/>
    <col min="5214" max="5219" width="14.88671875" style="3" hidden="1"/>
    <col min="5220" max="5221" width="15.88671875" style="3" hidden="1"/>
    <col min="5222" max="5227" width="16.109375" style="3" hidden="1"/>
    <col min="5228" max="5228" width="6.109375" style="3" hidden="1"/>
    <col min="5229" max="5229" width="3" style="3" hidden="1"/>
    <col min="5230" max="5469" width="8.6640625" style="3" hidden="1"/>
    <col min="5470" max="5475" width="14.88671875" style="3" hidden="1"/>
    <col min="5476" max="5477" width="15.88671875" style="3" hidden="1"/>
    <col min="5478" max="5483" width="16.109375" style="3" hidden="1"/>
    <col min="5484" max="5484" width="6.109375" style="3" hidden="1"/>
    <col min="5485" max="5485" width="3" style="3" hidden="1"/>
    <col min="5486" max="5725" width="8.6640625" style="3" hidden="1"/>
    <col min="5726" max="5731" width="14.88671875" style="3" hidden="1"/>
    <col min="5732" max="5733" width="15.88671875" style="3" hidden="1"/>
    <col min="5734" max="5739" width="16.109375" style="3" hidden="1"/>
    <col min="5740" max="5740" width="6.109375" style="3" hidden="1"/>
    <col min="5741" max="5741" width="3" style="3" hidden="1"/>
    <col min="5742" max="5981" width="8.6640625" style="3" hidden="1"/>
    <col min="5982" max="5987" width="14.88671875" style="3" hidden="1"/>
    <col min="5988" max="5989" width="15.88671875" style="3" hidden="1"/>
    <col min="5990" max="5995" width="16.109375" style="3" hidden="1"/>
    <col min="5996" max="5996" width="6.109375" style="3" hidden="1"/>
    <col min="5997" max="5997" width="3" style="3" hidden="1"/>
    <col min="5998" max="6237" width="8.6640625" style="3" hidden="1"/>
    <col min="6238" max="6243" width="14.88671875" style="3" hidden="1"/>
    <col min="6244" max="6245" width="15.88671875" style="3" hidden="1"/>
    <col min="6246" max="6251" width="16.109375" style="3" hidden="1"/>
    <col min="6252" max="6252" width="6.109375" style="3" hidden="1"/>
    <col min="6253" max="6253" width="3" style="3" hidden="1"/>
    <col min="6254" max="6493" width="8.6640625" style="3" hidden="1"/>
    <col min="6494" max="6499" width="14.88671875" style="3" hidden="1"/>
    <col min="6500" max="6501" width="15.88671875" style="3" hidden="1"/>
    <col min="6502" max="6507" width="16.109375" style="3" hidden="1"/>
    <col min="6508" max="6508" width="6.109375" style="3" hidden="1"/>
    <col min="6509" max="6509" width="3" style="3" hidden="1"/>
    <col min="6510" max="6749" width="8.6640625" style="3" hidden="1"/>
    <col min="6750" max="6755" width="14.88671875" style="3" hidden="1"/>
    <col min="6756" max="6757" width="15.88671875" style="3" hidden="1"/>
    <col min="6758" max="6763" width="16.109375" style="3" hidden="1"/>
    <col min="6764" max="6764" width="6.109375" style="3" hidden="1"/>
    <col min="6765" max="6765" width="3" style="3" hidden="1"/>
    <col min="6766" max="7005" width="8.6640625" style="3" hidden="1"/>
    <col min="7006" max="7011" width="14.88671875" style="3" hidden="1"/>
    <col min="7012" max="7013" width="15.88671875" style="3" hidden="1"/>
    <col min="7014" max="7019" width="16.109375" style="3" hidden="1"/>
    <col min="7020" max="7020" width="6.109375" style="3" hidden="1"/>
    <col min="7021" max="7021" width="3" style="3" hidden="1"/>
    <col min="7022" max="7261" width="8.6640625" style="3" hidden="1"/>
    <col min="7262" max="7267" width="14.88671875" style="3" hidden="1"/>
    <col min="7268" max="7269" width="15.88671875" style="3" hidden="1"/>
    <col min="7270" max="7275" width="16.109375" style="3" hidden="1"/>
    <col min="7276" max="7276" width="6.109375" style="3" hidden="1"/>
    <col min="7277" max="7277" width="3" style="3" hidden="1"/>
    <col min="7278" max="7517" width="8.6640625" style="3" hidden="1"/>
    <col min="7518" max="7523" width="14.88671875" style="3" hidden="1"/>
    <col min="7524" max="7525" width="15.88671875" style="3" hidden="1"/>
    <col min="7526" max="7531" width="16.109375" style="3" hidden="1"/>
    <col min="7532" max="7532" width="6.109375" style="3" hidden="1"/>
    <col min="7533" max="7533" width="3" style="3" hidden="1"/>
    <col min="7534" max="7773" width="8.6640625" style="3" hidden="1"/>
    <col min="7774" max="7779" width="14.88671875" style="3" hidden="1"/>
    <col min="7780" max="7781" width="15.88671875" style="3" hidden="1"/>
    <col min="7782" max="7787" width="16.109375" style="3" hidden="1"/>
    <col min="7788" max="7788" width="6.109375" style="3" hidden="1"/>
    <col min="7789" max="7789" width="3" style="3" hidden="1"/>
    <col min="7790" max="8029" width="8.6640625" style="3" hidden="1"/>
    <col min="8030" max="8035" width="14.88671875" style="3" hidden="1"/>
    <col min="8036" max="8037" width="15.88671875" style="3" hidden="1"/>
    <col min="8038" max="8043" width="16.109375" style="3" hidden="1"/>
    <col min="8044" max="8044" width="6.109375" style="3" hidden="1"/>
    <col min="8045" max="8045" width="3" style="3" hidden="1"/>
    <col min="8046" max="8285" width="8.6640625" style="3" hidden="1"/>
    <col min="8286" max="8291" width="14.88671875" style="3" hidden="1"/>
    <col min="8292" max="8293" width="15.88671875" style="3" hidden="1"/>
    <col min="8294" max="8299" width="16.109375" style="3" hidden="1"/>
    <col min="8300" max="8300" width="6.109375" style="3" hidden="1"/>
    <col min="8301" max="8301" width="3" style="3" hidden="1"/>
    <col min="8302" max="8541" width="8.6640625" style="3" hidden="1"/>
    <col min="8542" max="8547" width="14.88671875" style="3" hidden="1"/>
    <col min="8548" max="8549" width="15.88671875" style="3" hidden="1"/>
    <col min="8550" max="8555" width="16.109375" style="3" hidden="1"/>
    <col min="8556" max="8556" width="6.109375" style="3" hidden="1"/>
    <col min="8557" max="8557" width="3" style="3" hidden="1"/>
    <col min="8558" max="8797" width="8.6640625" style="3" hidden="1"/>
    <col min="8798" max="8803" width="14.88671875" style="3" hidden="1"/>
    <col min="8804" max="8805" width="15.88671875" style="3" hidden="1"/>
    <col min="8806" max="8811" width="16.109375" style="3" hidden="1"/>
    <col min="8812" max="8812" width="6.109375" style="3" hidden="1"/>
    <col min="8813" max="8813" width="3" style="3" hidden="1"/>
    <col min="8814" max="9053" width="8.6640625" style="3" hidden="1"/>
    <col min="9054" max="9059" width="14.88671875" style="3" hidden="1"/>
    <col min="9060" max="9061" width="15.88671875" style="3" hidden="1"/>
    <col min="9062" max="9067" width="16.109375" style="3" hidden="1"/>
    <col min="9068" max="9068" width="6.109375" style="3" hidden="1"/>
    <col min="9069" max="9069" width="3" style="3" hidden="1"/>
    <col min="9070" max="9309" width="8.6640625" style="3" hidden="1"/>
    <col min="9310" max="9315" width="14.88671875" style="3" hidden="1"/>
    <col min="9316" max="9317" width="15.88671875" style="3" hidden="1"/>
    <col min="9318" max="9323" width="16.109375" style="3" hidden="1"/>
    <col min="9324" max="9324" width="6.109375" style="3" hidden="1"/>
    <col min="9325" max="9325" width="3" style="3" hidden="1"/>
    <col min="9326" max="9565" width="8.6640625" style="3" hidden="1"/>
    <col min="9566" max="9571" width="14.88671875" style="3" hidden="1"/>
    <col min="9572" max="9573" width="15.88671875" style="3" hidden="1"/>
    <col min="9574" max="9579" width="16.109375" style="3" hidden="1"/>
    <col min="9580" max="9580" width="6.109375" style="3" hidden="1"/>
    <col min="9581" max="9581" width="3" style="3" hidden="1"/>
    <col min="9582" max="9821" width="8.6640625" style="3" hidden="1"/>
    <col min="9822" max="9827" width="14.88671875" style="3" hidden="1"/>
    <col min="9828" max="9829" width="15.88671875" style="3" hidden="1"/>
    <col min="9830" max="9835" width="16.109375" style="3" hidden="1"/>
    <col min="9836" max="9836" width="6.109375" style="3" hidden="1"/>
    <col min="9837" max="9837" width="3" style="3" hidden="1"/>
    <col min="9838" max="10077" width="8.6640625" style="3" hidden="1"/>
    <col min="10078" max="10083" width="14.88671875" style="3" hidden="1"/>
    <col min="10084" max="10085" width="15.88671875" style="3" hidden="1"/>
    <col min="10086" max="10091" width="16.109375" style="3" hidden="1"/>
    <col min="10092" max="10092" width="6.109375" style="3" hidden="1"/>
    <col min="10093" max="10093" width="3" style="3" hidden="1"/>
    <col min="10094" max="10333" width="8.6640625" style="3" hidden="1"/>
    <col min="10334" max="10339" width="14.88671875" style="3" hidden="1"/>
    <col min="10340" max="10341" width="15.88671875" style="3" hidden="1"/>
    <col min="10342" max="10347" width="16.109375" style="3" hidden="1"/>
    <col min="10348" max="10348" width="6.109375" style="3" hidden="1"/>
    <col min="10349" max="10349" width="3" style="3" hidden="1"/>
    <col min="10350" max="10589" width="8.6640625" style="3" hidden="1"/>
    <col min="10590" max="10595" width="14.88671875" style="3" hidden="1"/>
    <col min="10596" max="10597" width="15.88671875" style="3" hidden="1"/>
    <col min="10598" max="10603" width="16.109375" style="3" hidden="1"/>
    <col min="10604" max="10604" width="6.109375" style="3" hidden="1"/>
    <col min="10605" max="10605" width="3" style="3" hidden="1"/>
    <col min="10606" max="10845" width="8.6640625" style="3" hidden="1"/>
    <col min="10846" max="10851" width="14.88671875" style="3" hidden="1"/>
    <col min="10852" max="10853" width="15.88671875" style="3" hidden="1"/>
    <col min="10854" max="10859" width="16.109375" style="3" hidden="1"/>
    <col min="10860" max="10860" width="6.109375" style="3" hidden="1"/>
    <col min="10861" max="10861" width="3" style="3" hidden="1"/>
    <col min="10862" max="11101" width="8.6640625" style="3" hidden="1"/>
    <col min="11102" max="11107" width="14.88671875" style="3" hidden="1"/>
    <col min="11108" max="11109" width="15.88671875" style="3" hidden="1"/>
    <col min="11110" max="11115" width="16.109375" style="3" hidden="1"/>
    <col min="11116" max="11116" width="6.109375" style="3" hidden="1"/>
    <col min="11117" max="11117" width="3" style="3" hidden="1"/>
    <col min="11118" max="11357" width="8.6640625" style="3" hidden="1"/>
    <col min="11358" max="11363" width="14.88671875" style="3" hidden="1"/>
    <col min="11364" max="11365" width="15.88671875" style="3" hidden="1"/>
    <col min="11366" max="11371" width="16.109375" style="3" hidden="1"/>
    <col min="11372" max="11372" width="6.109375" style="3" hidden="1"/>
    <col min="11373" max="11373" width="3" style="3" hidden="1"/>
    <col min="11374" max="11613" width="8.6640625" style="3" hidden="1"/>
    <col min="11614" max="11619" width="14.88671875" style="3" hidden="1"/>
    <col min="11620" max="11621" width="15.88671875" style="3" hidden="1"/>
    <col min="11622" max="11627" width="16.109375" style="3" hidden="1"/>
    <col min="11628" max="11628" width="6.109375" style="3" hidden="1"/>
    <col min="11629" max="11629" width="3" style="3" hidden="1"/>
    <col min="11630" max="11869" width="8.6640625" style="3" hidden="1"/>
    <col min="11870" max="11875" width="14.88671875" style="3" hidden="1"/>
    <col min="11876" max="11877" width="15.88671875" style="3" hidden="1"/>
    <col min="11878" max="11883" width="16.109375" style="3" hidden="1"/>
    <col min="11884" max="11884" width="6.109375" style="3" hidden="1"/>
    <col min="11885" max="11885" width="3" style="3" hidden="1"/>
    <col min="11886" max="12125" width="8.6640625" style="3" hidden="1"/>
    <col min="12126" max="12131" width="14.88671875" style="3" hidden="1"/>
    <col min="12132" max="12133" width="15.88671875" style="3" hidden="1"/>
    <col min="12134" max="12139" width="16.109375" style="3" hidden="1"/>
    <col min="12140" max="12140" width="6.109375" style="3" hidden="1"/>
    <col min="12141" max="12141" width="3" style="3" hidden="1"/>
    <col min="12142" max="12381" width="8.6640625" style="3" hidden="1"/>
    <col min="12382" max="12387" width="14.88671875" style="3" hidden="1"/>
    <col min="12388" max="12389" width="15.88671875" style="3" hidden="1"/>
    <col min="12390" max="12395" width="16.109375" style="3" hidden="1"/>
    <col min="12396" max="12396" width="6.109375" style="3" hidden="1"/>
    <col min="12397" max="12397" width="3" style="3" hidden="1"/>
    <col min="12398" max="12637" width="8.6640625" style="3" hidden="1"/>
    <col min="12638" max="12643" width="14.88671875" style="3" hidden="1"/>
    <col min="12644" max="12645" width="15.88671875" style="3" hidden="1"/>
    <col min="12646" max="12651" width="16.109375" style="3" hidden="1"/>
    <col min="12652" max="12652" width="6.109375" style="3" hidden="1"/>
    <col min="12653" max="12653" width="3" style="3" hidden="1"/>
    <col min="12654" max="12893" width="8.6640625" style="3" hidden="1"/>
    <col min="12894" max="12899" width="14.88671875" style="3" hidden="1"/>
    <col min="12900" max="12901" width="15.88671875" style="3" hidden="1"/>
    <col min="12902" max="12907" width="16.109375" style="3" hidden="1"/>
    <col min="12908" max="12908" width="6.109375" style="3" hidden="1"/>
    <col min="12909" max="12909" width="3" style="3" hidden="1"/>
    <col min="12910" max="13149" width="8.6640625" style="3" hidden="1"/>
    <col min="13150" max="13155" width="14.88671875" style="3" hidden="1"/>
    <col min="13156" max="13157" width="15.88671875" style="3" hidden="1"/>
    <col min="13158" max="13163" width="16.109375" style="3" hidden="1"/>
    <col min="13164" max="13164" width="6.109375" style="3" hidden="1"/>
    <col min="13165" max="13165" width="3" style="3" hidden="1"/>
    <col min="13166" max="13405" width="8.6640625" style="3" hidden="1"/>
    <col min="13406" max="13411" width="14.88671875" style="3" hidden="1"/>
    <col min="13412" max="13413" width="15.88671875" style="3" hidden="1"/>
    <col min="13414" max="13419" width="16.109375" style="3" hidden="1"/>
    <col min="13420" max="13420" width="6.109375" style="3" hidden="1"/>
    <col min="13421" max="13421" width="3" style="3" hidden="1"/>
    <col min="13422" max="13661" width="8.6640625" style="3" hidden="1"/>
    <col min="13662" max="13667" width="14.88671875" style="3" hidden="1"/>
    <col min="13668" max="13669" width="15.88671875" style="3" hidden="1"/>
    <col min="13670" max="13675" width="16.109375" style="3" hidden="1"/>
    <col min="13676" max="13676" width="6.109375" style="3" hidden="1"/>
    <col min="13677" max="13677" width="3" style="3" hidden="1"/>
    <col min="13678" max="13917" width="8.6640625" style="3" hidden="1"/>
    <col min="13918" max="13923" width="14.88671875" style="3" hidden="1"/>
    <col min="13924" max="13925" width="15.88671875" style="3" hidden="1"/>
    <col min="13926" max="13931" width="16.109375" style="3" hidden="1"/>
    <col min="13932" max="13932" width="6.109375" style="3" hidden="1"/>
    <col min="13933" max="13933" width="3" style="3" hidden="1"/>
    <col min="13934" max="14173" width="8.6640625" style="3" hidden="1"/>
    <col min="14174" max="14179" width="14.88671875" style="3" hidden="1"/>
    <col min="14180" max="14181" width="15.88671875" style="3" hidden="1"/>
    <col min="14182" max="14187" width="16.109375" style="3" hidden="1"/>
    <col min="14188" max="14188" width="6.109375" style="3" hidden="1"/>
    <col min="14189" max="14189" width="3" style="3" hidden="1"/>
    <col min="14190" max="14429" width="8.6640625" style="3" hidden="1"/>
    <col min="14430" max="14435" width="14.88671875" style="3" hidden="1"/>
    <col min="14436" max="14437" width="15.88671875" style="3" hidden="1"/>
    <col min="14438" max="14443" width="16.109375" style="3" hidden="1"/>
    <col min="14444" max="14444" width="6.109375" style="3" hidden="1"/>
    <col min="14445" max="14445" width="3" style="3" hidden="1"/>
    <col min="14446" max="14685" width="8.6640625" style="3" hidden="1"/>
    <col min="14686" max="14691" width="14.88671875" style="3" hidden="1"/>
    <col min="14692" max="14693" width="15.88671875" style="3" hidden="1"/>
    <col min="14694" max="14699" width="16.109375" style="3" hidden="1"/>
    <col min="14700" max="14700" width="6.109375" style="3" hidden="1"/>
    <col min="14701" max="14701" width="3" style="3" hidden="1"/>
    <col min="14702" max="14941" width="8.6640625" style="3" hidden="1"/>
    <col min="14942" max="14947" width="14.88671875" style="3" hidden="1"/>
    <col min="14948" max="14949" width="15.88671875" style="3" hidden="1"/>
    <col min="14950" max="14955" width="16.109375" style="3" hidden="1"/>
    <col min="14956" max="14956" width="6.109375" style="3" hidden="1"/>
    <col min="14957" max="14957" width="3" style="3" hidden="1"/>
    <col min="14958" max="15197" width="8.6640625" style="3" hidden="1"/>
    <col min="15198" max="15203" width="14.88671875" style="3" hidden="1"/>
    <col min="15204" max="15205" width="15.88671875" style="3" hidden="1"/>
    <col min="15206" max="15211" width="16.109375" style="3" hidden="1"/>
    <col min="15212" max="15212" width="6.109375" style="3" hidden="1"/>
    <col min="15213" max="15213" width="3" style="3" hidden="1"/>
    <col min="15214" max="15453" width="8.6640625" style="3" hidden="1"/>
    <col min="15454" max="15459" width="14.88671875" style="3" hidden="1"/>
    <col min="15460" max="15461" width="15.88671875" style="3" hidden="1"/>
    <col min="15462" max="15467" width="16.109375" style="3" hidden="1"/>
    <col min="15468" max="15468" width="6.109375" style="3" hidden="1"/>
    <col min="15469" max="15469" width="3" style="3" hidden="1"/>
    <col min="15470" max="15709" width="8.6640625" style="3" hidden="1"/>
    <col min="15710" max="15715" width="14.88671875" style="3" hidden="1"/>
    <col min="15716" max="15717" width="15.88671875" style="3" hidden="1"/>
    <col min="15718" max="15723" width="16.109375" style="3" hidden="1"/>
    <col min="15724" max="15724" width="6.109375" style="3" hidden="1"/>
    <col min="15725" max="15725" width="3" style="3" hidden="1"/>
    <col min="15726" max="15965" width="8.6640625" style="3" hidden="1"/>
    <col min="15966" max="15971" width="14.88671875" style="3" hidden="1"/>
    <col min="15972" max="15973" width="15.88671875" style="3" hidden="1"/>
    <col min="15974" max="15979" width="16.109375" style="3" hidden="1"/>
    <col min="15980" max="15980" width="6.109375" style="3" hidden="1"/>
    <col min="15981" max="15981" width="3" style="3" hidden="1"/>
    <col min="15982" max="16221" width="8.6640625" style="3" hidden="1"/>
    <col min="16222" max="16227" width="14.88671875" style="3" hidden="1"/>
    <col min="16228" max="16229" width="15.88671875" style="3" hidden="1"/>
    <col min="16230" max="16235" width="16.109375" style="3" hidden="1"/>
    <col min="16236" max="16236" width="6.109375" style="3" hidden="1"/>
    <col min="16237" max="16237" width="3" style="3" hidden="1"/>
    <col min="16238" max="16384" width="8.6640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ht="13.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ht="13.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ht="13.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ht="13.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ht="13.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ht="13.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ht="13.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ht="13.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ht="13.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ht="13.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ht="13.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ht="13.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ht="13.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ht="13.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ht="13.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ht="13.2">
      <c r="DD19" s="3"/>
      <c r="DE19" s="3"/>
    </row>
    <row r="20" spans="1:351" ht="13.2">
      <c r="DD20" s="3"/>
      <c r="DE20" s="3"/>
    </row>
    <row r="21" spans="1:351" ht="16.2">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6.2">
      <c r="B22" s="12"/>
      <c r="MM22" s="11"/>
    </row>
    <row r="23" spans="1:351" ht="13.2">
      <c r="B23" s="12"/>
    </row>
    <row r="24" spans="1:351" ht="13.2">
      <c r="B24" s="12"/>
    </row>
    <row r="25" spans="1:351" ht="13.2">
      <c r="B25" s="12"/>
    </row>
    <row r="26" spans="1:351" ht="13.2">
      <c r="B26" s="12"/>
    </row>
    <row r="27" spans="1:351" ht="13.2">
      <c r="B27" s="12"/>
    </row>
    <row r="28" spans="1:351" ht="13.2">
      <c r="B28" s="12"/>
    </row>
    <row r="29" spans="1:351" ht="13.2">
      <c r="B29" s="12"/>
    </row>
    <row r="30" spans="1:351" ht="13.2">
      <c r="B30" s="12"/>
    </row>
    <row r="31" spans="1:351" ht="13.2">
      <c r="B31" s="12"/>
    </row>
    <row r="32" spans="1:351" ht="13.2">
      <c r="B32" s="12"/>
    </row>
    <row r="33" spans="2:109" ht="13.2">
      <c r="B33" s="12"/>
    </row>
    <row r="34" spans="2:109" ht="13.2">
      <c r="B34" s="12"/>
    </row>
    <row r="35" spans="2:109" ht="13.2">
      <c r="B35" s="12"/>
    </row>
    <row r="36" spans="2:109" ht="13.2">
      <c r="B36" s="12"/>
    </row>
    <row r="37" spans="2:109" ht="13.2">
      <c r="B37" s="12"/>
    </row>
    <row r="38" spans="2:109" ht="13.2">
      <c r="B38" s="12"/>
    </row>
    <row r="39" spans="2:109" ht="13.2">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ht="13.2">
      <c r="B40" s="17"/>
      <c r="DD40" s="17"/>
      <c r="DE40" s="3"/>
    </row>
    <row r="41" spans="2:109" ht="16.2">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ht="13.2">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41" t="s">
        <v>17</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2">
      <c r="B44" s="12"/>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2">
      <c r="B45" s="12"/>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2">
      <c r="B46" s="12"/>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2">
      <c r="B47" s="12"/>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2">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ht="13.2">
      <c r="B49" s="12"/>
      <c r="AN49" s="3" t="s">
        <v>3</v>
      </c>
    </row>
    <row r="50" spans="1:109" ht="13.2">
      <c r="B50" s="12"/>
      <c r="G50" s="1233"/>
      <c r="H50" s="1233"/>
      <c r="I50" s="1233"/>
      <c r="J50" s="1233"/>
      <c r="K50" s="22"/>
      <c r="L50" s="22"/>
      <c r="M50" s="23"/>
      <c r="N50" s="23"/>
      <c r="AN50" s="1252"/>
      <c r="AO50" s="1253"/>
      <c r="AP50" s="1253"/>
      <c r="AQ50" s="1253"/>
      <c r="AR50" s="1253"/>
      <c r="AS50" s="1253"/>
      <c r="AT50" s="1253"/>
      <c r="AU50" s="1253"/>
      <c r="AV50" s="1253"/>
      <c r="AW50" s="1253"/>
      <c r="AX50" s="1253"/>
      <c r="AY50" s="1253"/>
      <c r="AZ50" s="1253"/>
      <c r="BA50" s="1253"/>
      <c r="BB50" s="1253"/>
      <c r="BC50" s="1253"/>
      <c r="BD50" s="1253"/>
      <c r="BE50" s="1253"/>
      <c r="BF50" s="1253"/>
      <c r="BG50" s="1253"/>
      <c r="BH50" s="1253"/>
      <c r="BI50" s="1253"/>
      <c r="BJ50" s="1253"/>
      <c r="BK50" s="1253"/>
      <c r="BL50" s="1253"/>
      <c r="BM50" s="1253"/>
      <c r="BN50" s="1253"/>
      <c r="BO50" s="1254"/>
      <c r="BP50" s="1239" t="s">
        <v>4</v>
      </c>
      <c r="BQ50" s="1239"/>
      <c r="BR50" s="1239"/>
      <c r="BS50" s="1239"/>
      <c r="BT50" s="1239"/>
      <c r="BU50" s="1239"/>
      <c r="BV50" s="1239"/>
      <c r="BW50" s="1239"/>
      <c r="BX50" s="1239" t="s">
        <v>5</v>
      </c>
      <c r="BY50" s="1239"/>
      <c r="BZ50" s="1239"/>
      <c r="CA50" s="1239"/>
      <c r="CB50" s="1239"/>
      <c r="CC50" s="1239"/>
      <c r="CD50" s="1239"/>
      <c r="CE50" s="1239"/>
      <c r="CF50" s="1239" t="s">
        <v>6</v>
      </c>
      <c r="CG50" s="1239"/>
      <c r="CH50" s="1239"/>
      <c r="CI50" s="1239"/>
      <c r="CJ50" s="1239"/>
      <c r="CK50" s="1239"/>
      <c r="CL50" s="1239"/>
      <c r="CM50" s="1239"/>
      <c r="CN50" s="1239" t="s">
        <v>7</v>
      </c>
      <c r="CO50" s="1239"/>
      <c r="CP50" s="1239"/>
      <c r="CQ50" s="1239"/>
      <c r="CR50" s="1239"/>
      <c r="CS50" s="1239"/>
      <c r="CT50" s="1239"/>
      <c r="CU50" s="1239"/>
      <c r="CV50" s="1239" t="s">
        <v>8</v>
      </c>
      <c r="CW50" s="1239"/>
      <c r="CX50" s="1239"/>
      <c r="CY50" s="1239"/>
      <c r="CZ50" s="1239"/>
      <c r="DA50" s="1239"/>
      <c r="DB50" s="1239"/>
      <c r="DC50" s="1239"/>
    </row>
    <row r="51" spans="1:109" ht="13.5" customHeight="1">
      <c r="B51" s="12"/>
      <c r="G51" s="1251"/>
      <c r="H51" s="1251"/>
      <c r="I51" s="1255"/>
      <c r="J51" s="1255"/>
      <c r="K51" s="1240"/>
      <c r="L51" s="1240"/>
      <c r="M51" s="1240"/>
      <c r="N51" s="1240"/>
      <c r="AM51" s="21"/>
      <c r="AN51" s="1238" t="s">
        <v>9</v>
      </c>
      <c r="AO51" s="1238"/>
      <c r="AP51" s="1238"/>
      <c r="AQ51" s="1238"/>
      <c r="AR51" s="1238"/>
      <c r="AS51" s="1238"/>
      <c r="AT51" s="1238"/>
      <c r="AU51" s="1238"/>
      <c r="AV51" s="1238"/>
      <c r="AW51" s="1238"/>
      <c r="AX51" s="1238"/>
      <c r="AY51" s="1238"/>
      <c r="AZ51" s="1238"/>
      <c r="BA51" s="1238"/>
      <c r="BB51" s="1238" t="s">
        <v>10</v>
      </c>
      <c r="BC51" s="1238"/>
      <c r="BD51" s="1238"/>
      <c r="BE51" s="1238"/>
      <c r="BF51" s="1238"/>
      <c r="BG51" s="1238"/>
      <c r="BH51" s="1238"/>
      <c r="BI51" s="1238"/>
      <c r="BJ51" s="1238"/>
      <c r="BK51" s="1238"/>
      <c r="BL51" s="1238"/>
      <c r="BM51" s="1238"/>
      <c r="BN51" s="1238"/>
      <c r="BO51" s="1238"/>
      <c r="BP51" s="1250"/>
      <c r="BQ51" s="1235"/>
      <c r="BR51" s="1235"/>
      <c r="BS51" s="1235"/>
      <c r="BT51" s="1235"/>
      <c r="BU51" s="1235"/>
      <c r="BV51" s="1235"/>
      <c r="BW51" s="1235"/>
      <c r="BX51" s="1250"/>
      <c r="BY51" s="1235"/>
      <c r="BZ51" s="1235"/>
      <c r="CA51" s="1235"/>
      <c r="CB51" s="1235"/>
      <c r="CC51" s="1235"/>
      <c r="CD51" s="1235"/>
      <c r="CE51" s="1235"/>
      <c r="CF51" s="1235">
        <v>7.2</v>
      </c>
      <c r="CG51" s="1235"/>
      <c r="CH51" s="1235"/>
      <c r="CI51" s="1235"/>
      <c r="CJ51" s="1235"/>
      <c r="CK51" s="1235"/>
      <c r="CL51" s="1235"/>
      <c r="CM51" s="1235"/>
      <c r="CN51" s="1235">
        <v>6.9</v>
      </c>
      <c r="CO51" s="1235"/>
      <c r="CP51" s="1235"/>
      <c r="CQ51" s="1235"/>
      <c r="CR51" s="1235"/>
      <c r="CS51" s="1235"/>
      <c r="CT51" s="1235"/>
      <c r="CU51" s="1235"/>
      <c r="CV51" s="1235">
        <v>2.2999999999999998</v>
      </c>
      <c r="CW51" s="1235"/>
      <c r="CX51" s="1235"/>
      <c r="CY51" s="1235"/>
      <c r="CZ51" s="1235"/>
      <c r="DA51" s="1235"/>
      <c r="DB51" s="1235"/>
      <c r="DC51" s="1235"/>
    </row>
    <row r="52" spans="1:109" ht="13.2">
      <c r="B52" s="12"/>
      <c r="G52" s="1251"/>
      <c r="H52" s="1251"/>
      <c r="I52" s="1255"/>
      <c r="J52" s="1255"/>
      <c r="K52" s="1240"/>
      <c r="L52" s="1240"/>
      <c r="M52" s="1240"/>
      <c r="N52" s="1240"/>
      <c r="AM52" s="21"/>
      <c r="AN52" s="1238"/>
      <c r="AO52" s="1238"/>
      <c r="AP52" s="1238"/>
      <c r="AQ52" s="1238"/>
      <c r="AR52" s="1238"/>
      <c r="AS52" s="1238"/>
      <c r="AT52" s="1238"/>
      <c r="AU52" s="1238"/>
      <c r="AV52" s="1238"/>
      <c r="AW52" s="1238"/>
      <c r="AX52" s="1238"/>
      <c r="AY52" s="1238"/>
      <c r="AZ52" s="1238"/>
      <c r="BA52" s="1238"/>
      <c r="BB52" s="1238"/>
      <c r="BC52" s="1238"/>
      <c r="BD52" s="1238"/>
      <c r="BE52" s="1238"/>
      <c r="BF52" s="1238"/>
      <c r="BG52" s="1238"/>
      <c r="BH52" s="1238"/>
      <c r="BI52" s="1238"/>
      <c r="BJ52" s="1238"/>
      <c r="BK52" s="1238"/>
      <c r="BL52" s="1238"/>
      <c r="BM52" s="1238"/>
      <c r="BN52" s="1238"/>
      <c r="BO52" s="1238"/>
      <c r="BP52" s="1235"/>
      <c r="BQ52" s="1235"/>
      <c r="BR52" s="1235"/>
      <c r="BS52" s="1235"/>
      <c r="BT52" s="1235"/>
      <c r="BU52" s="1235"/>
      <c r="BV52" s="1235"/>
      <c r="BW52" s="1235"/>
      <c r="BX52" s="1235"/>
      <c r="BY52" s="1235"/>
      <c r="BZ52" s="1235"/>
      <c r="CA52" s="1235"/>
      <c r="CB52" s="1235"/>
      <c r="CC52" s="1235"/>
      <c r="CD52" s="1235"/>
      <c r="CE52" s="1235"/>
      <c r="CF52" s="1235"/>
      <c r="CG52" s="1235"/>
      <c r="CH52" s="1235"/>
      <c r="CI52" s="1235"/>
      <c r="CJ52" s="1235"/>
      <c r="CK52" s="1235"/>
      <c r="CL52" s="1235"/>
      <c r="CM52" s="1235"/>
      <c r="CN52" s="1235"/>
      <c r="CO52" s="1235"/>
      <c r="CP52" s="1235"/>
      <c r="CQ52" s="1235"/>
      <c r="CR52" s="1235"/>
      <c r="CS52" s="1235"/>
      <c r="CT52" s="1235"/>
      <c r="CU52" s="1235"/>
      <c r="CV52" s="1235"/>
      <c r="CW52" s="1235"/>
      <c r="CX52" s="1235"/>
      <c r="CY52" s="1235"/>
      <c r="CZ52" s="1235"/>
      <c r="DA52" s="1235"/>
      <c r="DB52" s="1235"/>
      <c r="DC52" s="1235"/>
    </row>
    <row r="53" spans="1:109" ht="13.2">
      <c r="A53" s="20"/>
      <c r="B53" s="12"/>
      <c r="G53" s="1251"/>
      <c r="H53" s="1251"/>
      <c r="I53" s="1233"/>
      <c r="J53" s="1233"/>
      <c r="K53" s="1240"/>
      <c r="L53" s="1240"/>
      <c r="M53" s="1240"/>
      <c r="N53" s="1240"/>
      <c r="AM53" s="21"/>
      <c r="AN53" s="1238"/>
      <c r="AO53" s="1238"/>
      <c r="AP53" s="1238"/>
      <c r="AQ53" s="1238"/>
      <c r="AR53" s="1238"/>
      <c r="AS53" s="1238"/>
      <c r="AT53" s="1238"/>
      <c r="AU53" s="1238"/>
      <c r="AV53" s="1238"/>
      <c r="AW53" s="1238"/>
      <c r="AX53" s="1238"/>
      <c r="AY53" s="1238"/>
      <c r="AZ53" s="1238"/>
      <c r="BA53" s="1238"/>
      <c r="BB53" s="1238" t="s">
        <v>11</v>
      </c>
      <c r="BC53" s="1238"/>
      <c r="BD53" s="1238"/>
      <c r="BE53" s="1238"/>
      <c r="BF53" s="1238"/>
      <c r="BG53" s="1238"/>
      <c r="BH53" s="1238"/>
      <c r="BI53" s="1238"/>
      <c r="BJ53" s="1238"/>
      <c r="BK53" s="1238"/>
      <c r="BL53" s="1238"/>
      <c r="BM53" s="1238"/>
      <c r="BN53" s="1238"/>
      <c r="BO53" s="1238"/>
      <c r="BP53" s="1250"/>
      <c r="BQ53" s="1235"/>
      <c r="BR53" s="1235"/>
      <c r="BS53" s="1235"/>
      <c r="BT53" s="1235"/>
      <c r="BU53" s="1235"/>
      <c r="BV53" s="1235"/>
      <c r="BW53" s="1235"/>
      <c r="BX53" s="1250"/>
      <c r="BY53" s="1235"/>
      <c r="BZ53" s="1235"/>
      <c r="CA53" s="1235"/>
      <c r="CB53" s="1235"/>
      <c r="CC53" s="1235"/>
      <c r="CD53" s="1235"/>
      <c r="CE53" s="1235"/>
      <c r="CF53" s="1235">
        <v>52.2</v>
      </c>
      <c r="CG53" s="1235"/>
      <c r="CH53" s="1235"/>
      <c r="CI53" s="1235"/>
      <c r="CJ53" s="1235"/>
      <c r="CK53" s="1235"/>
      <c r="CL53" s="1235"/>
      <c r="CM53" s="1235"/>
      <c r="CN53" s="1235">
        <v>52</v>
      </c>
      <c r="CO53" s="1235"/>
      <c r="CP53" s="1235"/>
      <c r="CQ53" s="1235"/>
      <c r="CR53" s="1235"/>
      <c r="CS53" s="1235"/>
      <c r="CT53" s="1235"/>
      <c r="CU53" s="1235"/>
      <c r="CV53" s="1235">
        <v>51.8</v>
      </c>
      <c r="CW53" s="1235"/>
      <c r="CX53" s="1235"/>
      <c r="CY53" s="1235"/>
      <c r="CZ53" s="1235"/>
      <c r="DA53" s="1235"/>
      <c r="DB53" s="1235"/>
      <c r="DC53" s="1235"/>
    </row>
    <row r="54" spans="1:109" ht="13.2">
      <c r="A54" s="20"/>
      <c r="B54" s="12"/>
      <c r="G54" s="1251"/>
      <c r="H54" s="1251"/>
      <c r="I54" s="1233"/>
      <c r="J54" s="1233"/>
      <c r="K54" s="1240"/>
      <c r="L54" s="1240"/>
      <c r="M54" s="1240"/>
      <c r="N54" s="1240"/>
      <c r="AM54" s="21"/>
      <c r="AN54" s="1238"/>
      <c r="AO54" s="1238"/>
      <c r="AP54" s="1238"/>
      <c r="AQ54" s="1238"/>
      <c r="AR54" s="1238"/>
      <c r="AS54" s="1238"/>
      <c r="AT54" s="1238"/>
      <c r="AU54" s="1238"/>
      <c r="AV54" s="1238"/>
      <c r="AW54" s="1238"/>
      <c r="AX54" s="1238"/>
      <c r="AY54" s="1238"/>
      <c r="AZ54" s="1238"/>
      <c r="BA54" s="1238"/>
      <c r="BB54" s="1238"/>
      <c r="BC54" s="1238"/>
      <c r="BD54" s="1238"/>
      <c r="BE54" s="1238"/>
      <c r="BF54" s="1238"/>
      <c r="BG54" s="1238"/>
      <c r="BH54" s="1238"/>
      <c r="BI54" s="1238"/>
      <c r="BJ54" s="1238"/>
      <c r="BK54" s="1238"/>
      <c r="BL54" s="1238"/>
      <c r="BM54" s="1238"/>
      <c r="BN54" s="1238"/>
      <c r="BO54" s="1238"/>
      <c r="BP54" s="1235"/>
      <c r="BQ54" s="1235"/>
      <c r="BR54" s="1235"/>
      <c r="BS54" s="1235"/>
      <c r="BT54" s="1235"/>
      <c r="BU54" s="1235"/>
      <c r="BV54" s="1235"/>
      <c r="BW54" s="1235"/>
      <c r="BX54" s="1235"/>
      <c r="BY54" s="1235"/>
      <c r="BZ54" s="1235"/>
      <c r="CA54" s="1235"/>
      <c r="CB54" s="1235"/>
      <c r="CC54" s="1235"/>
      <c r="CD54" s="1235"/>
      <c r="CE54" s="1235"/>
      <c r="CF54" s="1235"/>
      <c r="CG54" s="1235"/>
      <c r="CH54" s="1235"/>
      <c r="CI54" s="1235"/>
      <c r="CJ54" s="1235"/>
      <c r="CK54" s="1235"/>
      <c r="CL54" s="1235"/>
      <c r="CM54" s="1235"/>
      <c r="CN54" s="1235"/>
      <c r="CO54" s="1235"/>
      <c r="CP54" s="1235"/>
      <c r="CQ54" s="1235"/>
      <c r="CR54" s="1235"/>
      <c r="CS54" s="1235"/>
      <c r="CT54" s="1235"/>
      <c r="CU54" s="1235"/>
      <c r="CV54" s="1235"/>
      <c r="CW54" s="1235"/>
      <c r="CX54" s="1235"/>
      <c r="CY54" s="1235"/>
      <c r="CZ54" s="1235"/>
      <c r="DA54" s="1235"/>
      <c r="DB54" s="1235"/>
      <c r="DC54" s="1235"/>
    </row>
    <row r="55" spans="1:109" ht="13.2">
      <c r="A55" s="20"/>
      <c r="B55" s="12"/>
      <c r="G55" s="1233"/>
      <c r="H55" s="1233"/>
      <c r="I55" s="1233"/>
      <c r="J55" s="1233"/>
      <c r="K55" s="1240"/>
      <c r="L55" s="1240"/>
      <c r="M55" s="1240"/>
      <c r="N55" s="1240"/>
      <c r="AN55" s="1239" t="s">
        <v>12</v>
      </c>
      <c r="AO55" s="1239"/>
      <c r="AP55" s="1239"/>
      <c r="AQ55" s="1239"/>
      <c r="AR55" s="1239"/>
      <c r="AS55" s="1239"/>
      <c r="AT55" s="1239"/>
      <c r="AU55" s="1239"/>
      <c r="AV55" s="1239"/>
      <c r="AW55" s="1239"/>
      <c r="AX55" s="1239"/>
      <c r="AY55" s="1239"/>
      <c r="AZ55" s="1239"/>
      <c r="BA55" s="1239"/>
      <c r="BB55" s="1238" t="s">
        <v>10</v>
      </c>
      <c r="BC55" s="1238"/>
      <c r="BD55" s="1238"/>
      <c r="BE55" s="1238"/>
      <c r="BF55" s="1238"/>
      <c r="BG55" s="1238"/>
      <c r="BH55" s="1238"/>
      <c r="BI55" s="1238"/>
      <c r="BJ55" s="1238"/>
      <c r="BK55" s="1238"/>
      <c r="BL55" s="1238"/>
      <c r="BM55" s="1238"/>
      <c r="BN55" s="1238"/>
      <c r="BO55" s="1238"/>
      <c r="BP55" s="1250"/>
      <c r="BQ55" s="1235"/>
      <c r="BR55" s="1235"/>
      <c r="BS55" s="1235"/>
      <c r="BT55" s="1235"/>
      <c r="BU55" s="1235"/>
      <c r="BV55" s="1235"/>
      <c r="BW55" s="1235"/>
      <c r="BX55" s="1250"/>
      <c r="BY55" s="1235"/>
      <c r="BZ55" s="1235"/>
      <c r="CA55" s="1235"/>
      <c r="CB55" s="1235"/>
      <c r="CC55" s="1235"/>
      <c r="CD55" s="1235"/>
      <c r="CE55" s="1235"/>
      <c r="CF55" s="1235">
        <v>0.8</v>
      </c>
      <c r="CG55" s="1235"/>
      <c r="CH55" s="1235"/>
      <c r="CI55" s="1235"/>
      <c r="CJ55" s="1235"/>
      <c r="CK55" s="1235"/>
      <c r="CL55" s="1235"/>
      <c r="CM55" s="1235"/>
      <c r="CN55" s="1235">
        <v>0</v>
      </c>
      <c r="CO55" s="1235"/>
      <c r="CP55" s="1235"/>
      <c r="CQ55" s="1235"/>
      <c r="CR55" s="1235"/>
      <c r="CS55" s="1235"/>
      <c r="CT55" s="1235"/>
      <c r="CU55" s="1235"/>
      <c r="CV55" s="1235">
        <v>0</v>
      </c>
      <c r="CW55" s="1235"/>
      <c r="CX55" s="1235"/>
      <c r="CY55" s="1235"/>
      <c r="CZ55" s="1235"/>
      <c r="DA55" s="1235"/>
      <c r="DB55" s="1235"/>
      <c r="DC55" s="1235"/>
    </row>
    <row r="56" spans="1:109" ht="13.2">
      <c r="A56" s="20"/>
      <c r="B56" s="12"/>
      <c r="G56" s="1233"/>
      <c r="H56" s="1233"/>
      <c r="I56" s="1233"/>
      <c r="J56" s="1233"/>
      <c r="K56" s="1240"/>
      <c r="L56" s="1240"/>
      <c r="M56" s="1240"/>
      <c r="N56" s="1240"/>
      <c r="AN56" s="1239"/>
      <c r="AO56" s="1239"/>
      <c r="AP56" s="1239"/>
      <c r="AQ56" s="1239"/>
      <c r="AR56" s="1239"/>
      <c r="AS56" s="1239"/>
      <c r="AT56" s="1239"/>
      <c r="AU56" s="1239"/>
      <c r="AV56" s="1239"/>
      <c r="AW56" s="1239"/>
      <c r="AX56" s="1239"/>
      <c r="AY56" s="1239"/>
      <c r="AZ56" s="1239"/>
      <c r="BA56" s="1239"/>
      <c r="BB56" s="1238"/>
      <c r="BC56" s="1238"/>
      <c r="BD56" s="1238"/>
      <c r="BE56" s="1238"/>
      <c r="BF56" s="1238"/>
      <c r="BG56" s="1238"/>
      <c r="BH56" s="1238"/>
      <c r="BI56" s="1238"/>
      <c r="BJ56" s="1238"/>
      <c r="BK56" s="1238"/>
      <c r="BL56" s="1238"/>
      <c r="BM56" s="1238"/>
      <c r="BN56" s="1238"/>
      <c r="BO56" s="1238"/>
      <c r="BP56" s="1235"/>
      <c r="BQ56" s="1235"/>
      <c r="BR56" s="1235"/>
      <c r="BS56" s="1235"/>
      <c r="BT56" s="1235"/>
      <c r="BU56" s="1235"/>
      <c r="BV56" s="1235"/>
      <c r="BW56" s="1235"/>
      <c r="BX56" s="1235"/>
      <c r="BY56" s="1235"/>
      <c r="BZ56" s="1235"/>
      <c r="CA56" s="1235"/>
      <c r="CB56" s="1235"/>
      <c r="CC56" s="1235"/>
      <c r="CD56" s="1235"/>
      <c r="CE56" s="1235"/>
      <c r="CF56" s="1235"/>
      <c r="CG56" s="1235"/>
      <c r="CH56" s="1235"/>
      <c r="CI56" s="1235"/>
      <c r="CJ56" s="1235"/>
      <c r="CK56" s="1235"/>
      <c r="CL56" s="1235"/>
      <c r="CM56" s="1235"/>
      <c r="CN56" s="1235"/>
      <c r="CO56" s="1235"/>
      <c r="CP56" s="1235"/>
      <c r="CQ56" s="1235"/>
      <c r="CR56" s="1235"/>
      <c r="CS56" s="1235"/>
      <c r="CT56" s="1235"/>
      <c r="CU56" s="1235"/>
      <c r="CV56" s="1235"/>
      <c r="CW56" s="1235"/>
      <c r="CX56" s="1235"/>
      <c r="CY56" s="1235"/>
      <c r="CZ56" s="1235"/>
      <c r="DA56" s="1235"/>
      <c r="DB56" s="1235"/>
      <c r="DC56" s="1235"/>
    </row>
    <row r="57" spans="1:109" s="20" customFormat="1" ht="13.2">
      <c r="B57" s="24"/>
      <c r="G57" s="1233"/>
      <c r="H57" s="1233"/>
      <c r="I57" s="1236"/>
      <c r="J57" s="1236"/>
      <c r="K57" s="1240"/>
      <c r="L57" s="1240"/>
      <c r="M57" s="1240"/>
      <c r="N57" s="1240"/>
      <c r="AM57" s="3"/>
      <c r="AN57" s="1239"/>
      <c r="AO57" s="1239"/>
      <c r="AP57" s="1239"/>
      <c r="AQ57" s="1239"/>
      <c r="AR57" s="1239"/>
      <c r="AS57" s="1239"/>
      <c r="AT57" s="1239"/>
      <c r="AU57" s="1239"/>
      <c r="AV57" s="1239"/>
      <c r="AW57" s="1239"/>
      <c r="AX57" s="1239"/>
      <c r="AY57" s="1239"/>
      <c r="AZ57" s="1239"/>
      <c r="BA57" s="1239"/>
      <c r="BB57" s="1238" t="s">
        <v>11</v>
      </c>
      <c r="BC57" s="1238"/>
      <c r="BD57" s="1238"/>
      <c r="BE57" s="1238"/>
      <c r="BF57" s="1238"/>
      <c r="BG57" s="1238"/>
      <c r="BH57" s="1238"/>
      <c r="BI57" s="1238"/>
      <c r="BJ57" s="1238"/>
      <c r="BK57" s="1238"/>
      <c r="BL57" s="1238"/>
      <c r="BM57" s="1238"/>
      <c r="BN57" s="1238"/>
      <c r="BO57" s="1238"/>
      <c r="BP57" s="1250"/>
      <c r="BQ57" s="1235"/>
      <c r="BR57" s="1235"/>
      <c r="BS57" s="1235"/>
      <c r="BT57" s="1235"/>
      <c r="BU57" s="1235"/>
      <c r="BV57" s="1235"/>
      <c r="BW57" s="1235"/>
      <c r="BX57" s="1250"/>
      <c r="BY57" s="1235"/>
      <c r="BZ57" s="1235"/>
      <c r="CA57" s="1235"/>
      <c r="CB57" s="1235"/>
      <c r="CC57" s="1235"/>
      <c r="CD57" s="1235"/>
      <c r="CE57" s="1235"/>
      <c r="CF57" s="1235">
        <v>56.2</v>
      </c>
      <c r="CG57" s="1235"/>
      <c r="CH57" s="1235"/>
      <c r="CI57" s="1235"/>
      <c r="CJ57" s="1235"/>
      <c r="CK57" s="1235"/>
      <c r="CL57" s="1235"/>
      <c r="CM57" s="1235"/>
      <c r="CN57" s="1235">
        <v>58.6</v>
      </c>
      <c r="CO57" s="1235"/>
      <c r="CP57" s="1235"/>
      <c r="CQ57" s="1235"/>
      <c r="CR57" s="1235"/>
      <c r="CS57" s="1235"/>
      <c r="CT57" s="1235"/>
      <c r="CU57" s="1235"/>
      <c r="CV57" s="1235">
        <v>60.3</v>
      </c>
      <c r="CW57" s="1235"/>
      <c r="CX57" s="1235"/>
      <c r="CY57" s="1235"/>
      <c r="CZ57" s="1235"/>
      <c r="DA57" s="1235"/>
      <c r="DB57" s="1235"/>
      <c r="DC57" s="1235"/>
      <c r="DD57" s="25"/>
      <c r="DE57" s="24"/>
    </row>
    <row r="58" spans="1:109" s="20" customFormat="1" ht="13.2">
      <c r="A58" s="3"/>
      <c r="B58" s="24"/>
      <c r="G58" s="1233"/>
      <c r="H58" s="1233"/>
      <c r="I58" s="1236"/>
      <c r="J58" s="1236"/>
      <c r="K58" s="1240"/>
      <c r="L58" s="1240"/>
      <c r="M58" s="1240"/>
      <c r="N58" s="1240"/>
      <c r="AM58" s="3"/>
      <c r="AN58" s="1239"/>
      <c r="AO58" s="1239"/>
      <c r="AP58" s="1239"/>
      <c r="AQ58" s="1239"/>
      <c r="AR58" s="1239"/>
      <c r="AS58" s="1239"/>
      <c r="AT58" s="1239"/>
      <c r="AU58" s="1239"/>
      <c r="AV58" s="1239"/>
      <c r="AW58" s="1239"/>
      <c r="AX58" s="1239"/>
      <c r="AY58" s="1239"/>
      <c r="AZ58" s="1239"/>
      <c r="BA58" s="1239"/>
      <c r="BB58" s="1238"/>
      <c r="BC58" s="1238"/>
      <c r="BD58" s="1238"/>
      <c r="BE58" s="1238"/>
      <c r="BF58" s="1238"/>
      <c r="BG58" s="1238"/>
      <c r="BH58" s="1238"/>
      <c r="BI58" s="1238"/>
      <c r="BJ58" s="1238"/>
      <c r="BK58" s="1238"/>
      <c r="BL58" s="1238"/>
      <c r="BM58" s="1238"/>
      <c r="BN58" s="1238"/>
      <c r="BO58" s="1238"/>
      <c r="BP58" s="1235"/>
      <c r="BQ58" s="1235"/>
      <c r="BR58" s="1235"/>
      <c r="BS58" s="1235"/>
      <c r="BT58" s="1235"/>
      <c r="BU58" s="1235"/>
      <c r="BV58" s="1235"/>
      <c r="BW58" s="1235"/>
      <c r="BX58" s="1235"/>
      <c r="BY58" s="1235"/>
      <c r="BZ58" s="1235"/>
      <c r="CA58" s="1235"/>
      <c r="CB58" s="1235"/>
      <c r="CC58" s="1235"/>
      <c r="CD58" s="1235"/>
      <c r="CE58" s="1235"/>
      <c r="CF58" s="1235"/>
      <c r="CG58" s="1235"/>
      <c r="CH58" s="1235"/>
      <c r="CI58" s="1235"/>
      <c r="CJ58" s="1235"/>
      <c r="CK58" s="1235"/>
      <c r="CL58" s="1235"/>
      <c r="CM58" s="1235"/>
      <c r="CN58" s="1235"/>
      <c r="CO58" s="1235"/>
      <c r="CP58" s="1235"/>
      <c r="CQ58" s="1235"/>
      <c r="CR58" s="1235"/>
      <c r="CS58" s="1235"/>
      <c r="CT58" s="1235"/>
      <c r="CU58" s="1235"/>
      <c r="CV58" s="1235"/>
      <c r="CW58" s="1235"/>
      <c r="CX58" s="1235"/>
      <c r="CY58" s="1235"/>
      <c r="CZ58" s="1235"/>
      <c r="DA58" s="1235"/>
      <c r="DB58" s="1235"/>
      <c r="DC58" s="1235"/>
      <c r="DD58" s="25"/>
      <c r="DE58" s="24"/>
    </row>
    <row r="59" spans="1:109" s="20" customFormat="1" ht="13.2">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ht="13.2">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ht="13.2">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ht="13.2">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6.2">
      <c r="B63" s="31" t="s">
        <v>13</v>
      </c>
    </row>
    <row r="64" spans="1:109" ht="13.2">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ht="13.2">
      <c r="B65" s="12"/>
      <c r="AN65" s="1241" t="s">
        <v>18</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c r="B66" s="12"/>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c r="B67" s="12"/>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c r="B68" s="12"/>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c r="B69" s="12"/>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ht="13.2">
      <c r="B71" s="12"/>
      <c r="G71" s="37"/>
      <c r="I71" s="38"/>
      <c r="J71" s="35"/>
      <c r="K71" s="35"/>
      <c r="L71" s="36"/>
      <c r="M71" s="35"/>
      <c r="N71" s="36"/>
      <c r="AM71" s="37"/>
      <c r="AN71" s="3" t="s">
        <v>3</v>
      </c>
    </row>
    <row r="72" spans="2:107" ht="13.2">
      <c r="B72" s="12"/>
      <c r="G72" s="1233"/>
      <c r="H72" s="1233"/>
      <c r="I72" s="1233"/>
      <c r="J72" s="1233"/>
      <c r="K72" s="22"/>
      <c r="L72" s="22"/>
      <c r="M72" s="23"/>
      <c r="N72" s="23"/>
      <c r="AN72" s="1252"/>
      <c r="AO72" s="1253"/>
      <c r="AP72" s="1253"/>
      <c r="AQ72" s="1253"/>
      <c r="AR72" s="1253"/>
      <c r="AS72" s="1253"/>
      <c r="AT72" s="1253"/>
      <c r="AU72" s="1253"/>
      <c r="AV72" s="1253"/>
      <c r="AW72" s="1253"/>
      <c r="AX72" s="1253"/>
      <c r="AY72" s="1253"/>
      <c r="AZ72" s="1253"/>
      <c r="BA72" s="1253"/>
      <c r="BB72" s="1253"/>
      <c r="BC72" s="1253"/>
      <c r="BD72" s="1253"/>
      <c r="BE72" s="1253"/>
      <c r="BF72" s="1253"/>
      <c r="BG72" s="1253"/>
      <c r="BH72" s="1253"/>
      <c r="BI72" s="1253"/>
      <c r="BJ72" s="1253"/>
      <c r="BK72" s="1253"/>
      <c r="BL72" s="1253"/>
      <c r="BM72" s="1253"/>
      <c r="BN72" s="1253"/>
      <c r="BO72" s="1254"/>
      <c r="BP72" s="1239" t="s">
        <v>4</v>
      </c>
      <c r="BQ72" s="1239"/>
      <c r="BR72" s="1239"/>
      <c r="BS72" s="1239"/>
      <c r="BT72" s="1239"/>
      <c r="BU72" s="1239"/>
      <c r="BV72" s="1239"/>
      <c r="BW72" s="1239"/>
      <c r="BX72" s="1239" t="s">
        <v>5</v>
      </c>
      <c r="BY72" s="1239"/>
      <c r="BZ72" s="1239"/>
      <c r="CA72" s="1239"/>
      <c r="CB72" s="1239"/>
      <c r="CC72" s="1239"/>
      <c r="CD72" s="1239"/>
      <c r="CE72" s="1239"/>
      <c r="CF72" s="1239" t="s">
        <v>6</v>
      </c>
      <c r="CG72" s="1239"/>
      <c r="CH72" s="1239"/>
      <c r="CI72" s="1239"/>
      <c r="CJ72" s="1239"/>
      <c r="CK72" s="1239"/>
      <c r="CL72" s="1239"/>
      <c r="CM72" s="1239"/>
      <c r="CN72" s="1239" t="s">
        <v>7</v>
      </c>
      <c r="CO72" s="1239"/>
      <c r="CP72" s="1239"/>
      <c r="CQ72" s="1239"/>
      <c r="CR72" s="1239"/>
      <c r="CS72" s="1239"/>
      <c r="CT72" s="1239"/>
      <c r="CU72" s="1239"/>
      <c r="CV72" s="1239" t="s">
        <v>8</v>
      </c>
      <c r="CW72" s="1239"/>
      <c r="CX72" s="1239"/>
      <c r="CY72" s="1239"/>
      <c r="CZ72" s="1239"/>
      <c r="DA72" s="1239"/>
      <c r="DB72" s="1239"/>
      <c r="DC72" s="1239"/>
    </row>
    <row r="73" spans="2:107" ht="13.2">
      <c r="B73" s="12"/>
      <c r="G73" s="1251"/>
      <c r="H73" s="1251"/>
      <c r="I73" s="1251"/>
      <c r="J73" s="1251"/>
      <c r="K73" s="1234"/>
      <c r="L73" s="1234"/>
      <c r="M73" s="1234"/>
      <c r="N73" s="1234"/>
      <c r="AM73" s="21"/>
      <c r="AN73" s="1238" t="s">
        <v>9</v>
      </c>
      <c r="AO73" s="1238"/>
      <c r="AP73" s="1238"/>
      <c r="AQ73" s="1238"/>
      <c r="AR73" s="1238"/>
      <c r="AS73" s="1238"/>
      <c r="AT73" s="1238"/>
      <c r="AU73" s="1238"/>
      <c r="AV73" s="1238"/>
      <c r="AW73" s="1238"/>
      <c r="AX73" s="1238"/>
      <c r="AY73" s="1238"/>
      <c r="AZ73" s="1238"/>
      <c r="BA73" s="1238"/>
      <c r="BB73" s="1238" t="s">
        <v>10</v>
      </c>
      <c r="BC73" s="1238"/>
      <c r="BD73" s="1238"/>
      <c r="BE73" s="1238"/>
      <c r="BF73" s="1238"/>
      <c r="BG73" s="1238"/>
      <c r="BH73" s="1238"/>
      <c r="BI73" s="1238"/>
      <c r="BJ73" s="1238"/>
      <c r="BK73" s="1238"/>
      <c r="BL73" s="1238"/>
      <c r="BM73" s="1238"/>
      <c r="BN73" s="1238"/>
      <c r="BO73" s="1238"/>
      <c r="BP73" s="1235">
        <v>13.5</v>
      </c>
      <c r="BQ73" s="1235"/>
      <c r="BR73" s="1235"/>
      <c r="BS73" s="1235"/>
      <c r="BT73" s="1235"/>
      <c r="BU73" s="1235"/>
      <c r="BV73" s="1235"/>
      <c r="BW73" s="1235"/>
      <c r="BX73" s="1235">
        <v>6.2</v>
      </c>
      <c r="BY73" s="1235"/>
      <c r="BZ73" s="1235"/>
      <c r="CA73" s="1235"/>
      <c r="CB73" s="1235"/>
      <c r="CC73" s="1235"/>
      <c r="CD73" s="1235"/>
      <c r="CE73" s="1235"/>
      <c r="CF73" s="1235">
        <v>7.2</v>
      </c>
      <c r="CG73" s="1235"/>
      <c r="CH73" s="1235"/>
      <c r="CI73" s="1235"/>
      <c r="CJ73" s="1235"/>
      <c r="CK73" s="1235"/>
      <c r="CL73" s="1235"/>
      <c r="CM73" s="1235"/>
      <c r="CN73" s="1235">
        <v>6.9</v>
      </c>
      <c r="CO73" s="1235"/>
      <c r="CP73" s="1235"/>
      <c r="CQ73" s="1235"/>
      <c r="CR73" s="1235"/>
      <c r="CS73" s="1235"/>
      <c r="CT73" s="1235"/>
      <c r="CU73" s="1235"/>
      <c r="CV73" s="1235">
        <v>2.2999999999999998</v>
      </c>
      <c r="CW73" s="1235"/>
      <c r="CX73" s="1235"/>
      <c r="CY73" s="1235"/>
      <c r="CZ73" s="1235"/>
      <c r="DA73" s="1235"/>
      <c r="DB73" s="1235"/>
      <c r="DC73" s="1235"/>
    </row>
    <row r="74" spans="2:107" ht="13.2">
      <c r="B74" s="12"/>
      <c r="G74" s="1251"/>
      <c r="H74" s="1251"/>
      <c r="I74" s="1251"/>
      <c r="J74" s="1251"/>
      <c r="K74" s="1234"/>
      <c r="L74" s="1234"/>
      <c r="M74" s="1234"/>
      <c r="N74" s="1234"/>
      <c r="AM74" s="21"/>
      <c r="AN74" s="1238"/>
      <c r="AO74" s="1238"/>
      <c r="AP74" s="1238"/>
      <c r="AQ74" s="1238"/>
      <c r="AR74" s="1238"/>
      <c r="AS74" s="1238"/>
      <c r="AT74" s="1238"/>
      <c r="AU74" s="1238"/>
      <c r="AV74" s="1238"/>
      <c r="AW74" s="1238"/>
      <c r="AX74" s="1238"/>
      <c r="AY74" s="1238"/>
      <c r="AZ74" s="1238"/>
      <c r="BA74" s="1238"/>
      <c r="BB74" s="1238"/>
      <c r="BC74" s="1238"/>
      <c r="BD74" s="1238"/>
      <c r="BE74" s="1238"/>
      <c r="BF74" s="1238"/>
      <c r="BG74" s="1238"/>
      <c r="BH74" s="1238"/>
      <c r="BI74" s="1238"/>
      <c r="BJ74" s="1238"/>
      <c r="BK74" s="1238"/>
      <c r="BL74" s="1238"/>
      <c r="BM74" s="1238"/>
      <c r="BN74" s="1238"/>
      <c r="BO74" s="1238"/>
      <c r="BP74" s="1235"/>
      <c r="BQ74" s="1235"/>
      <c r="BR74" s="1235"/>
      <c r="BS74" s="1235"/>
      <c r="BT74" s="1235"/>
      <c r="BU74" s="1235"/>
      <c r="BV74" s="1235"/>
      <c r="BW74" s="1235"/>
      <c r="BX74" s="1235"/>
      <c r="BY74" s="1235"/>
      <c r="BZ74" s="1235"/>
      <c r="CA74" s="1235"/>
      <c r="CB74" s="1235"/>
      <c r="CC74" s="1235"/>
      <c r="CD74" s="1235"/>
      <c r="CE74" s="1235"/>
      <c r="CF74" s="1235"/>
      <c r="CG74" s="1235"/>
      <c r="CH74" s="1235"/>
      <c r="CI74" s="1235"/>
      <c r="CJ74" s="1235"/>
      <c r="CK74" s="1235"/>
      <c r="CL74" s="1235"/>
      <c r="CM74" s="1235"/>
      <c r="CN74" s="1235"/>
      <c r="CO74" s="1235"/>
      <c r="CP74" s="1235"/>
      <c r="CQ74" s="1235"/>
      <c r="CR74" s="1235"/>
      <c r="CS74" s="1235"/>
      <c r="CT74" s="1235"/>
      <c r="CU74" s="1235"/>
      <c r="CV74" s="1235"/>
      <c r="CW74" s="1235"/>
      <c r="CX74" s="1235"/>
      <c r="CY74" s="1235"/>
      <c r="CZ74" s="1235"/>
      <c r="DA74" s="1235"/>
      <c r="DB74" s="1235"/>
      <c r="DC74" s="1235"/>
    </row>
    <row r="75" spans="2:107" ht="13.2">
      <c r="B75" s="12"/>
      <c r="G75" s="1251"/>
      <c r="H75" s="1251"/>
      <c r="I75" s="1233"/>
      <c r="J75" s="1233"/>
      <c r="K75" s="1240"/>
      <c r="L75" s="1240"/>
      <c r="M75" s="1240"/>
      <c r="N75" s="1240"/>
      <c r="AM75" s="21"/>
      <c r="AN75" s="1238"/>
      <c r="AO75" s="1238"/>
      <c r="AP75" s="1238"/>
      <c r="AQ75" s="1238"/>
      <c r="AR75" s="1238"/>
      <c r="AS75" s="1238"/>
      <c r="AT75" s="1238"/>
      <c r="AU75" s="1238"/>
      <c r="AV75" s="1238"/>
      <c r="AW75" s="1238"/>
      <c r="AX75" s="1238"/>
      <c r="AY75" s="1238"/>
      <c r="AZ75" s="1238"/>
      <c r="BA75" s="1238"/>
      <c r="BB75" s="1238" t="s">
        <v>14</v>
      </c>
      <c r="BC75" s="1238"/>
      <c r="BD75" s="1238"/>
      <c r="BE75" s="1238"/>
      <c r="BF75" s="1238"/>
      <c r="BG75" s="1238"/>
      <c r="BH75" s="1238"/>
      <c r="BI75" s="1238"/>
      <c r="BJ75" s="1238"/>
      <c r="BK75" s="1238"/>
      <c r="BL75" s="1238"/>
      <c r="BM75" s="1238"/>
      <c r="BN75" s="1238"/>
      <c r="BO75" s="1238"/>
      <c r="BP75" s="1235">
        <v>12.3</v>
      </c>
      <c r="BQ75" s="1235"/>
      <c r="BR75" s="1235"/>
      <c r="BS75" s="1235"/>
      <c r="BT75" s="1235"/>
      <c r="BU75" s="1235"/>
      <c r="BV75" s="1235"/>
      <c r="BW75" s="1235"/>
      <c r="BX75" s="1235">
        <v>11</v>
      </c>
      <c r="BY75" s="1235"/>
      <c r="BZ75" s="1235"/>
      <c r="CA75" s="1235"/>
      <c r="CB75" s="1235"/>
      <c r="CC75" s="1235"/>
      <c r="CD75" s="1235"/>
      <c r="CE75" s="1235"/>
      <c r="CF75" s="1235">
        <v>10.4</v>
      </c>
      <c r="CG75" s="1235"/>
      <c r="CH75" s="1235"/>
      <c r="CI75" s="1235"/>
      <c r="CJ75" s="1235"/>
      <c r="CK75" s="1235"/>
      <c r="CL75" s="1235"/>
      <c r="CM75" s="1235"/>
      <c r="CN75" s="1235">
        <v>9.9</v>
      </c>
      <c r="CO75" s="1235"/>
      <c r="CP75" s="1235"/>
      <c r="CQ75" s="1235"/>
      <c r="CR75" s="1235"/>
      <c r="CS75" s="1235"/>
      <c r="CT75" s="1235"/>
      <c r="CU75" s="1235"/>
      <c r="CV75" s="1235">
        <v>9.3000000000000007</v>
      </c>
      <c r="CW75" s="1235"/>
      <c r="CX75" s="1235"/>
      <c r="CY75" s="1235"/>
      <c r="CZ75" s="1235"/>
      <c r="DA75" s="1235"/>
      <c r="DB75" s="1235"/>
      <c r="DC75" s="1235"/>
    </row>
    <row r="76" spans="2:107" ht="13.2">
      <c r="B76" s="12"/>
      <c r="G76" s="1251"/>
      <c r="H76" s="1251"/>
      <c r="I76" s="1233"/>
      <c r="J76" s="1233"/>
      <c r="K76" s="1240"/>
      <c r="L76" s="1240"/>
      <c r="M76" s="1240"/>
      <c r="N76" s="1240"/>
      <c r="AM76" s="21"/>
      <c r="AN76" s="1238"/>
      <c r="AO76" s="1238"/>
      <c r="AP76" s="1238"/>
      <c r="AQ76" s="1238"/>
      <c r="AR76" s="1238"/>
      <c r="AS76" s="1238"/>
      <c r="AT76" s="1238"/>
      <c r="AU76" s="1238"/>
      <c r="AV76" s="1238"/>
      <c r="AW76" s="1238"/>
      <c r="AX76" s="1238"/>
      <c r="AY76" s="1238"/>
      <c r="AZ76" s="1238"/>
      <c r="BA76" s="1238"/>
      <c r="BB76" s="1238"/>
      <c r="BC76" s="1238"/>
      <c r="BD76" s="1238"/>
      <c r="BE76" s="1238"/>
      <c r="BF76" s="1238"/>
      <c r="BG76" s="1238"/>
      <c r="BH76" s="1238"/>
      <c r="BI76" s="1238"/>
      <c r="BJ76" s="1238"/>
      <c r="BK76" s="1238"/>
      <c r="BL76" s="1238"/>
      <c r="BM76" s="1238"/>
      <c r="BN76" s="1238"/>
      <c r="BO76" s="1238"/>
      <c r="BP76" s="1235"/>
      <c r="BQ76" s="1235"/>
      <c r="BR76" s="1235"/>
      <c r="BS76" s="1235"/>
      <c r="BT76" s="1235"/>
      <c r="BU76" s="1235"/>
      <c r="BV76" s="1235"/>
      <c r="BW76" s="1235"/>
      <c r="BX76" s="1235"/>
      <c r="BY76" s="1235"/>
      <c r="BZ76" s="1235"/>
      <c r="CA76" s="1235"/>
      <c r="CB76" s="1235"/>
      <c r="CC76" s="1235"/>
      <c r="CD76" s="1235"/>
      <c r="CE76" s="1235"/>
      <c r="CF76" s="1235"/>
      <c r="CG76" s="1235"/>
      <c r="CH76" s="1235"/>
      <c r="CI76" s="1235"/>
      <c r="CJ76" s="1235"/>
      <c r="CK76" s="1235"/>
      <c r="CL76" s="1235"/>
      <c r="CM76" s="1235"/>
      <c r="CN76" s="1235"/>
      <c r="CO76" s="1235"/>
      <c r="CP76" s="1235"/>
      <c r="CQ76" s="1235"/>
      <c r="CR76" s="1235"/>
      <c r="CS76" s="1235"/>
      <c r="CT76" s="1235"/>
      <c r="CU76" s="1235"/>
      <c r="CV76" s="1235"/>
      <c r="CW76" s="1235"/>
      <c r="CX76" s="1235"/>
      <c r="CY76" s="1235"/>
      <c r="CZ76" s="1235"/>
      <c r="DA76" s="1235"/>
      <c r="DB76" s="1235"/>
      <c r="DC76" s="1235"/>
    </row>
    <row r="77" spans="2:107" ht="13.2">
      <c r="B77" s="12"/>
      <c r="G77" s="1233"/>
      <c r="H77" s="1233"/>
      <c r="I77" s="1233"/>
      <c r="J77" s="1233"/>
      <c r="K77" s="1234"/>
      <c r="L77" s="1234"/>
      <c r="M77" s="1234"/>
      <c r="N77" s="1234"/>
      <c r="AN77" s="1239" t="s">
        <v>12</v>
      </c>
      <c r="AO77" s="1239"/>
      <c r="AP77" s="1239"/>
      <c r="AQ77" s="1239"/>
      <c r="AR77" s="1239"/>
      <c r="AS77" s="1239"/>
      <c r="AT77" s="1239"/>
      <c r="AU77" s="1239"/>
      <c r="AV77" s="1239"/>
      <c r="AW77" s="1239"/>
      <c r="AX77" s="1239"/>
      <c r="AY77" s="1239"/>
      <c r="AZ77" s="1239"/>
      <c r="BA77" s="1239"/>
      <c r="BB77" s="1238" t="s">
        <v>10</v>
      </c>
      <c r="BC77" s="1238"/>
      <c r="BD77" s="1238"/>
      <c r="BE77" s="1238"/>
      <c r="BF77" s="1238"/>
      <c r="BG77" s="1238"/>
      <c r="BH77" s="1238"/>
      <c r="BI77" s="1238"/>
      <c r="BJ77" s="1238"/>
      <c r="BK77" s="1238"/>
      <c r="BL77" s="1238"/>
      <c r="BM77" s="1238"/>
      <c r="BN77" s="1238"/>
      <c r="BO77" s="1238"/>
      <c r="BP77" s="1235">
        <v>20.5</v>
      </c>
      <c r="BQ77" s="1235"/>
      <c r="BR77" s="1235"/>
      <c r="BS77" s="1235"/>
      <c r="BT77" s="1235"/>
      <c r="BU77" s="1235"/>
      <c r="BV77" s="1235"/>
      <c r="BW77" s="1235"/>
      <c r="BX77" s="1235">
        <v>17.899999999999999</v>
      </c>
      <c r="BY77" s="1235"/>
      <c r="BZ77" s="1235"/>
      <c r="CA77" s="1235"/>
      <c r="CB77" s="1235"/>
      <c r="CC77" s="1235"/>
      <c r="CD77" s="1235"/>
      <c r="CE77" s="1235"/>
      <c r="CF77" s="1235">
        <v>0.8</v>
      </c>
      <c r="CG77" s="1235"/>
      <c r="CH77" s="1235"/>
      <c r="CI77" s="1235"/>
      <c r="CJ77" s="1235"/>
      <c r="CK77" s="1235"/>
      <c r="CL77" s="1235"/>
      <c r="CM77" s="1235"/>
      <c r="CN77" s="1235">
        <v>0</v>
      </c>
      <c r="CO77" s="1235"/>
      <c r="CP77" s="1235"/>
      <c r="CQ77" s="1235"/>
      <c r="CR77" s="1235"/>
      <c r="CS77" s="1235"/>
      <c r="CT77" s="1235"/>
      <c r="CU77" s="1235"/>
      <c r="CV77" s="1235">
        <v>0</v>
      </c>
      <c r="CW77" s="1235"/>
      <c r="CX77" s="1235"/>
      <c r="CY77" s="1235"/>
      <c r="CZ77" s="1235"/>
      <c r="DA77" s="1235"/>
      <c r="DB77" s="1235"/>
      <c r="DC77" s="1235"/>
    </row>
    <row r="78" spans="2:107" ht="13.2">
      <c r="B78" s="12"/>
      <c r="G78" s="1233"/>
      <c r="H78" s="1233"/>
      <c r="I78" s="1233"/>
      <c r="J78" s="1233"/>
      <c r="K78" s="1234"/>
      <c r="L78" s="1234"/>
      <c r="M78" s="1234"/>
      <c r="N78" s="1234"/>
      <c r="AN78" s="1239"/>
      <c r="AO78" s="1239"/>
      <c r="AP78" s="1239"/>
      <c r="AQ78" s="1239"/>
      <c r="AR78" s="1239"/>
      <c r="AS78" s="1239"/>
      <c r="AT78" s="1239"/>
      <c r="AU78" s="1239"/>
      <c r="AV78" s="1239"/>
      <c r="AW78" s="1239"/>
      <c r="AX78" s="1239"/>
      <c r="AY78" s="1239"/>
      <c r="AZ78" s="1239"/>
      <c r="BA78" s="1239"/>
      <c r="BB78" s="1238"/>
      <c r="BC78" s="1238"/>
      <c r="BD78" s="1238"/>
      <c r="BE78" s="1238"/>
      <c r="BF78" s="1238"/>
      <c r="BG78" s="1238"/>
      <c r="BH78" s="1238"/>
      <c r="BI78" s="1238"/>
      <c r="BJ78" s="1238"/>
      <c r="BK78" s="1238"/>
      <c r="BL78" s="1238"/>
      <c r="BM78" s="1238"/>
      <c r="BN78" s="1238"/>
      <c r="BO78" s="1238"/>
      <c r="BP78" s="1235"/>
      <c r="BQ78" s="1235"/>
      <c r="BR78" s="1235"/>
      <c r="BS78" s="1235"/>
      <c r="BT78" s="1235"/>
      <c r="BU78" s="1235"/>
      <c r="BV78" s="1235"/>
      <c r="BW78" s="1235"/>
      <c r="BX78" s="1235"/>
      <c r="BY78" s="1235"/>
      <c r="BZ78" s="1235"/>
      <c r="CA78" s="1235"/>
      <c r="CB78" s="1235"/>
      <c r="CC78" s="1235"/>
      <c r="CD78" s="1235"/>
      <c r="CE78" s="1235"/>
      <c r="CF78" s="1235"/>
      <c r="CG78" s="1235"/>
      <c r="CH78" s="1235"/>
      <c r="CI78" s="1235"/>
      <c r="CJ78" s="1235"/>
      <c r="CK78" s="1235"/>
      <c r="CL78" s="1235"/>
      <c r="CM78" s="1235"/>
      <c r="CN78" s="1235"/>
      <c r="CO78" s="1235"/>
      <c r="CP78" s="1235"/>
      <c r="CQ78" s="1235"/>
      <c r="CR78" s="1235"/>
      <c r="CS78" s="1235"/>
      <c r="CT78" s="1235"/>
      <c r="CU78" s="1235"/>
      <c r="CV78" s="1235"/>
      <c r="CW78" s="1235"/>
      <c r="CX78" s="1235"/>
      <c r="CY78" s="1235"/>
      <c r="CZ78" s="1235"/>
      <c r="DA78" s="1235"/>
      <c r="DB78" s="1235"/>
      <c r="DC78" s="1235"/>
    </row>
    <row r="79" spans="2:107" ht="13.2">
      <c r="B79" s="12"/>
      <c r="G79" s="1233"/>
      <c r="H79" s="1233"/>
      <c r="I79" s="1236"/>
      <c r="J79" s="1236"/>
      <c r="K79" s="1237"/>
      <c r="L79" s="1237"/>
      <c r="M79" s="1237"/>
      <c r="N79" s="1237"/>
      <c r="AN79" s="1239"/>
      <c r="AO79" s="1239"/>
      <c r="AP79" s="1239"/>
      <c r="AQ79" s="1239"/>
      <c r="AR79" s="1239"/>
      <c r="AS79" s="1239"/>
      <c r="AT79" s="1239"/>
      <c r="AU79" s="1239"/>
      <c r="AV79" s="1239"/>
      <c r="AW79" s="1239"/>
      <c r="AX79" s="1239"/>
      <c r="AY79" s="1239"/>
      <c r="AZ79" s="1239"/>
      <c r="BA79" s="1239"/>
      <c r="BB79" s="1238" t="s">
        <v>14</v>
      </c>
      <c r="BC79" s="1238"/>
      <c r="BD79" s="1238"/>
      <c r="BE79" s="1238"/>
      <c r="BF79" s="1238"/>
      <c r="BG79" s="1238"/>
      <c r="BH79" s="1238"/>
      <c r="BI79" s="1238"/>
      <c r="BJ79" s="1238"/>
      <c r="BK79" s="1238"/>
      <c r="BL79" s="1238"/>
      <c r="BM79" s="1238"/>
      <c r="BN79" s="1238"/>
      <c r="BO79" s="1238"/>
      <c r="BP79" s="1235">
        <v>10.5</v>
      </c>
      <c r="BQ79" s="1235"/>
      <c r="BR79" s="1235"/>
      <c r="BS79" s="1235"/>
      <c r="BT79" s="1235"/>
      <c r="BU79" s="1235"/>
      <c r="BV79" s="1235"/>
      <c r="BW79" s="1235"/>
      <c r="BX79" s="1235">
        <v>9.5</v>
      </c>
      <c r="BY79" s="1235"/>
      <c r="BZ79" s="1235"/>
      <c r="CA79" s="1235"/>
      <c r="CB79" s="1235"/>
      <c r="CC79" s="1235"/>
      <c r="CD79" s="1235"/>
      <c r="CE79" s="1235"/>
      <c r="CF79" s="1235">
        <v>8.1</v>
      </c>
      <c r="CG79" s="1235"/>
      <c r="CH79" s="1235"/>
      <c r="CI79" s="1235"/>
      <c r="CJ79" s="1235"/>
      <c r="CK79" s="1235"/>
      <c r="CL79" s="1235"/>
      <c r="CM79" s="1235"/>
      <c r="CN79" s="1235">
        <v>7.3</v>
      </c>
      <c r="CO79" s="1235"/>
      <c r="CP79" s="1235"/>
      <c r="CQ79" s="1235"/>
      <c r="CR79" s="1235"/>
      <c r="CS79" s="1235"/>
      <c r="CT79" s="1235"/>
      <c r="CU79" s="1235"/>
      <c r="CV79" s="1235">
        <v>7.2</v>
      </c>
      <c r="CW79" s="1235"/>
      <c r="CX79" s="1235"/>
      <c r="CY79" s="1235"/>
      <c r="CZ79" s="1235"/>
      <c r="DA79" s="1235"/>
      <c r="DB79" s="1235"/>
      <c r="DC79" s="1235"/>
    </row>
    <row r="80" spans="2:107" ht="13.2">
      <c r="B80" s="12"/>
      <c r="G80" s="1233"/>
      <c r="H80" s="1233"/>
      <c r="I80" s="1236"/>
      <c r="J80" s="1236"/>
      <c r="K80" s="1237"/>
      <c r="L80" s="1237"/>
      <c r="M80" s="1237"/>
      <c r="N80" s="1237"/>
      <c r="AN80" s="1239"/>
      <c r="AO80" s="1239"/>
      <c r="AP80" s="1239"/>
      <c r="AQ80" s="1239"/>
      <c r="AR80" s="1239"/>
      <c r="AS80" s="1239"/>
      <c r="AT80" s="1239"/>
      <c r="AU80" s="1239"/>
      <c r="AV80" s="1239"/>
      <c r="AW80" s="1239"/>
      <c r="AX80" s="1239"/>
      <c r="AY80" s="1239"/>
      <c r="AZ80" s="1239"/>
      <c r="BA80" s="1239"/>
      <c r="BB80" s="1238"/>
      <c r="BC80" s="1238"/>
      <c r="BD80" s="1238"/>
      <c r="BE80" s="1238"/>
      <c r="BF80" s="1238"/>
      <c r="BG80" s="1238"/>
      <c r="BH80" s="1238"/>
      <c r="BI80" s="1238"/>
      <c r="BJ80" s="1238"/>
      <c r="BK80" s="1238"/>
      <c r="BL80" s="1238"/>
      <c r="BM80" s="1238"/>
      <c r="BN80" s="1238"/>
      <c r="BO80" s="1238"/>
      <c r="BP80" s="1235"/>
      <c r="BQ80" s="1235"/>
      <c r="BR80" s="1235"/>
      <c r="BS80" s="1235"/>
      <c r="BT80" s="1235"/>
      <c r="BU80" s="1235"/>
      <c r="BV80" s="1235"/>
      <c r="BW80" s="1235"/>
      <c r="BX80" s="1235"/>
      <c r="BY80" s="1235"/>
      <c r="BZ80" s="1235"/>
      <c r="CA80" s="1235"/>
      <c r="CB80" s="1235"/>
      <c r="CC80" s="1235"/>
      <c r="CD80" s="1235"/>
      <c r="CE80" s="1235"/>
      <c r="CF80" s="1235"/>
      <c r="CG80" s="1235"/>
      <c r="CH80" s="1235"/>
      <c r="CI80" s="1235"/>
      <c r="CJ80" s="1235"/>
      <c r="CK80" s="1235"/>
      <c r="CL80" s="1235"/>
      <c r="CM80" s="1235"/>
      <c r="CN80" s="1235"/>
      <c r="CO80" s="1235"/>
      <c r="CP80" s="1235"/>
      <c r="CQ80" s="1235"/>
      <c r="CR80" s="1235"/>
      <c r="CS80" s="1235"/>
      <c r="CT80" s="1235"/>
      <c r="CU80" s="1235"/>
      <c r="CV80" s="1235"/>
      <c r="CW80" s="1235"/>
      <c r="CX80" s="1235"/>
      <c r="CY80" s="1235"/>
      <c r="CZ80" s="1235"/>
      <c r="DA80" s="1235"/>
      <c r="DB80" s="1235"/>
      <c r="DC80" s="1235"/>
    </row>
    <row r="81" spans="2:109" ht="13.2">
      <c r="B81" s="12"/>
    </row>
    <row r="82" spans="2:109" ht="16.2">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ht="13.2">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ht="13.2">
      <c r="DD84" s="3"/>
      <c r="DE84" s="3"/>
    </row>
    <row r="85" spans="2:109" ht="13.2">
      <c r="DD85" s="3"/>
      <c r="DE85" s="3"/>
    </row>
    <row r="86" spans="2:109" ht="13.2" hidden="1">
      <c r="DD86" s="3"/>
      <c r="DE86" s="3"/>
    </row>
    <row r="87" spans="2:109" ht="13.2" hidden="1">
      <c r="K87" s="40"/>
      <c r="AQ87" s="40"/>
      <c r="BC87" s="40"/>
      <c r="BO87" s="40"/>
      <c r="CA87" s="40"/>
      <c r="CM87" s="40"/>
      <c r="CY87" s="40"/>
      <c r="DD87" s="3"/>
      <c r="DE87" s="3"/>
    </row>
    <row r="88" spans="2:109" ht="13.2" hidden="1">
      <c r="DD88" s="3"/>
      <c r="DE88" s="3"/>
    </row>
    <row r="89" spans="2:109" ht="13.2" hidden="1">
      <c r="DD89" s="3"/>
      <c r="DE89" s="3"/>
    </row>
    <row r="90" spans="2:109" ht="13.2" hidden="1">
      <c r="DD90" s="3"/>
      <c r="DE90" s="3"/>
    </row>
    <row r="91" spans="2:109" ht="13.2"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PITIB1zWM5X3NsSTAA6iZhD/lgKi/t53pi+BkUYTTwx20FCxmxKFmAjdNLtgR1FuA7BUwu1BBgAmBYqmoR3xdg==" saltValue="nPU406QHLuXURgGDubjif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85" zoomScaleNormal="85" zoomScaleSheetLayoutView="70" workbookViewId="0"/>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BqtzWs8dWSvoxHxQEezcN4DJjTK9lHM1pgaLOg6FoAGZo9q0rDrstyx4kfqy0Xd/JW8opYsXB6WmxYo+mw+UDQ==" saltValue="FBgRaeB4efe1S2s8PR9k/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100" zoomScale="70" zoomScaleNormal="70" zoomScaleSheetLayoutView="55" workbookViewId="0">
      <selection activeCell="AM14" sqref="AM14:AT14"/>
    </sheetView>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c r="AG59" s="6"/>
      <c r="AH59" s="6"/>
    </row>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0n2R629Aomysux8C5T0/kcj6wTAtvRqLjHDFNCEVDzV7vIDC2iSUCD49Ci4x0hCNyENN9VeFVbj3Hfk0L3046Q==" saltValue="X9h88MWtA0kcRz55lKXe6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 </vt:lpstr>
      <vt:lpstr>普通会計の状況</vt:lpstr>
      <vt:lpstr>各会計、関係団体の財政状況及び健全化判断比率 </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2019-10-31T10:31:51Z</cp:lastPrinted>
  <dcterms:created xsi:type="dcterms:W3CDTF">2019-06-06T09:24:19Z</dcterms:created>
  <dcterms:modified xsi:type="dcterms:W3CDTF">2019-11-06T07:46:11Z</dcterms:modified>
  <cp:category/>
</cp:coreProperties>
</file>